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-shimaoka\Box\総務の報連相\インボイス関連\請求書ｴｸｾﾙ差し替え\"/>
    </mc:Choice>
  </mc:AlternateContent>
  <xr:revisionPtr revIDLastSave="0" documentId="13_ncr:1_{F4C22EEB-8C05-46DA-A147-2F0C1E74FCAF}" xr6:coauthVersionLast="47" xr6:coauthVersionMax="47" xr10:uidLastSave="{00000000-0000-0000-0000-000000000000}"/>
  <bookViews>
    <workbookView xWindow="-120" yWindow="-120" windowWidth="29040" windowHeight="15840" xr2:uid="{5CDFF9A2-1488-4002-8310-73E2481D4182}"/>
  </bookViews>
  <sheets>
    <sheet name="請求書(計算式入)" sheetId="1" r:id="rId1"/>
  </sheets>
  <definedNames>
    <definedName name="_xlnm.Print_Area" localSheetId="0">'請求書(計算式入)'!$A$1:$AL$65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3" i="1" l="1"/>
  <c r="BG23" i="1"/>
  <c r="BF23" i="1"/>
  <c r="BE23" i="1"/>
  <c r="BD23" i="1"/>
  <c r="BC23" i="1"/>
  <c r="BB23" i="1"/>
  <c r="BA23" i="1"/>
  <c r="AZ23" i="1"/>
  <c r="AY23" i="1"/>
  <c r="AX23" i="1"/>
  <c r="AW23" i="1"/>
  <c r="BH50" i="1"/>
  <c r="BH48" i="1"/>
  <c r="BH46" i="1"/>
  <c r="BH44" i="1"/>
  <c r="BH42" i="1"/>
  <c r="BH40" i="1"/>
  <c r="BH38" i="1"/>
  <c r="BH36" i="1"/>
  <c r="AQ27" i="1"/>
  <c r="AQ29" i="1" s="1"/>
  <c r="AV23" i="1"/>
  <c r="BH52" i="1" l="1"/>
  <c r="BA52" i="1" s="1"/>
  <c r="AE52" i="1" s="1"/>
  <c r="BI50" i="1"/>
  <c r="BF50" i="1"/>
  <c r="AJ50" i="1" s="1"/>
  <c r="BG50" i="1"/>
  <c r="AK50" i="1" s="1"/>
  <c r="AL50" i="1"/>
  <c r="BI48" i="1"/>
  <c r="BF48" i="1"/>
  <c r="AJ48" i="1" s="1"/>
  <c r="BG48" i="1"/>
  <c r="AK48" i="1" s="1"/>
  <c r="AL48" i="1"/>
  <c r="BI46" i="1"/>
  <c r="BF46" i="1"/>
  <c r="AJ46" i="1" s="1"/>
  <c r="BG46" i="1"/>
  <c r="AK46" i="1" s="1"/>
  <c r="AL46" i="1"/>
  <c r="BI44" i="1"/>
  <c r="BF44" i="1"/>
  <c r="AJ44" i="1" s="1"/>
  <c r="BG44" i="1"/>
  <c r="AK44" i="1" s="1"/>
  <c r="AL44" i="1"/>
  <c r="BI42" i="1"/>
  <c r="BF42" i="1"/>
  <c r="AJ42" i="1" s="1"/>
  <c r="BG42" i="1"/>
  <c r="AK42" i="1" s="1"/>
  <c r="AL42" i="1"/>
  <c r="BI40" i="1"/>
  <c r="BF40" i="1"/>
  <c r="AJ40" i="1" s="1"/>
  <c r="BG40" i="1"/>
  <c r="AK40" i="1" s="1"/>
  <c r="AL40" i="1"/>
  <c r="BI38" i="1"/>
  <c r="BF38" i="1"/>
  <c r="AJ38" i="1" s="1"/>
  <c r="BG38" i="1"/>
  <c r="AK38" i="1" s="1"/>
  <c r="AL38" i="1"/>
  <c r="BI36" i="1"/>
  <c r="BF36" i="1"/>
  <c r="AJ36" i="1" s="1"/>
  <c r="BG36" i="1"/>
  <c r="AK36" i="1" s="1"/>
  <c r="AL36" i="1"/>
  <c r="BI34" i="1"/>
  <c r="BH34" i="1" s="1"/>
  <c r="AL34" i="1"/>
  <c r="AZ27" i="1"/>
  <c r="O27" i="1" s="1"/>
  <c r="BG25" i="1"/>
  <c r="V25" i="1" s="1"/>
  <c r="BF25" i="1"/>
  <c r="U25" i="1" s="1"/>
  <c r="BE25" i="1"/>
  <c r="T25" i="1" s="1"/>
  <c r="BD25" i="1"/>
  <c r="S25" i="1" s="1"/>
  <c r="BC25" i="1"/>
  <c r="R25" i="1" s="1"/>
  <c r="BB25" i="1"/>
  <c r="Q25" i="1" s="1"/>
  <c r="BA25" i="1"/>
  <c r="P25" i="1" s="1"/>
  <c r="AZ25" i="1"/>
  <c r="O25" i="1" s="1"/>
  <c r="AY25" i="1"/>
  <c r="N25" i="1" s="1"/>
  <c r="AX25" i="1"/>
  <c r="M25" i="1" s="1"/>
  <c r="AW25" i="1"/>
  <c r="L25" i="1" s="1"/>
  <c r="AV25" i="1"/>
  <c r="K25" i="1" s="1"/>
  <c r="V23" i="1"/>
  <c r="U23" i="1"/>
  <c r="T23" i="1"/>
  <c r="S23" i="1"/>
  <c r="R23" i="1"/>
  <c r="Q23" i="1"/>
  <c r="P23" i="1"/>
  <c r="O23" i="1"/>
  <c r="N23" i="1"/>
  <c r="M23" i="1"/>
  <c r="L23" i="1"/>
  <c r="K23" i="1"/>
  <c r="H23" i="1"/>
  <c r="BG21" i="1"/>
  <c r="V21" i="1" s="1"/>
  <c r="BF21" i="1"/>
  <c r="U21" i="1" s="1"/>
  <c r="BE21" i="1"/>
  <c r="T21" i="1" s="1"/>
  <c r="BD21" i="1"/>
  <c r="S21" i="1" s="1"/>
  <c r="BC21" i="1"/>
  <c r="R21" i="1" s="1"/>
  <c r="BB21" i="1"/>
  <c r="Q21" i="1" s="1"/>
  <c r="BA21" i="1"/>
  <c r="P21" i="1" s="1"/>
  <c r="AZ21" i="1"/>
  <c r="O21" i="1" s="1"/>
  <c r="AY21" i="1"/>
  <c r="N21" i="1" s="1"/>
  <c r="AX21" i="1"/>
  <c r="M21" i="1" s="1"/>
  <c r="AW21" i="1"/>
  <c r="L21" i="1" s="1"/>
  <c r="AV21" i="1"/>
  <c r="K21" i="1" s="1"/>
  <c r="BG19" i="1"/>
  <c r="M14" i="1" s="1"/>
  <c r="BF19" i="1"/>
  <c r="K14" i="1" s="1"/>
  <c r="BE19" i="1"/>
  <c r="I14" i="1" s="1"/>
  <c r="BD19" i="1"/>
  <c r="G14" i="1" s="1"/>
  <c r="BC19" i="1"/>
  <c r="E14" i="1" s="1"/>
  <c r="BB19" i="1"/>
  <c r="BA19" i="1"/>
  <c r="AZ19" i="1"/>
  <c r="AY19" i="1"/>
  <c r="AX19" i="1"/>
  <c r="AW19" i="1"/>
  <c r="AV19" i="1"/>
  <c r="BG17" i="1"/>
  <c r="AJ14" i="1" s="1"/>
  <c r="BF17" i="1"/>
  <c r="AH14" i="1" s="1"/>
  <c r="BE17" i="1"/>
  <c r="AF14" i="1" s="1"/>
  <c r="BD17" i="1"/>
  <c r="AD14" i="1" s="1"/>
  <c r="BC17" i="1"/>
  <c r="BB17" i="1"/>
  <c r="BA17" i="1"/>
  <c r="AZ17" i="1"/>
  <c r="AY17" i="1"/>
  <c r="AX17" i="1"/>
  <c r="AW17" i="1"/>
  <c r="AV17" i="1"/>
  <c r="AV52" i="1" l="1"/>
  <c r="AY36" i="1"/>
  <c r="AC36" i="1" s="1"/>
  <c r="AY38" i="1"/>
  <c r="AC38" i="1" s="1"/>
  <c r="AY40" i="1"/>
  <c r="AC40" i="1" s="1"/>
  <c r="AY42" i="1"/>
  <c r="AC42" i="1" s="1"/>
  <c r="AY44" i="1"/>
  <c r="AC44" i="1" s="1"/>
  <c r="AY46" i="1"/>
  <c r="AC46" i="1" s="1"/>
  <c r="AY48" i="1"/>
  <c r="AC48" i="1" s="1"/>
  <c r="AY50" i="1"/>
  <c r="AC50" i="1" s="1"/>
  <c r="AZ52" i="1"/>
  <c r="AD52" i="1" s="1"/>
  <c r="AZ36" i="1"/>
  <c r="AD36" i="1" s="1"/>
  <c r="AZ38" i="1"/>
  <c r="AD38" i="1" s="1"/>
  <c r="AZ40" i="1"/>
  <c r="AD40" i="1" s="1"/>
  <c r="AZ42" i="1"/>
  <c r="AD42" i="1" s="1"/>
  <c r="AZ44" i="1"/>
  <c r="AD44" i="1" s="1"/>
  <c r="AZ46" i="1"/>
  <c r="AD46" i="1" s="1"/>
  <c r="AZ48" i="1"/>
  <c r="AD48" i="1" s="1"/>
  <c r="AZ50" i="1"/>
  <c r="AD50" i="1" s="1"/>
  <c r="BD52" i="1"/>
  <c r="AH52" i="1" s="1"/>
  <c r="BC36" i="1"/>
  <c r="AG36" i="1" s="1"/>
  <c r="BC38" i="1"/>
  <c r="AG38" i="1" s="1"/>
  <c r="BC40" i="1"/>
  <c r="AG40" i="1" s="1"/>
  <c r="BC42" i="1"/>
  <c r="AG42" i="1" s="1"/>
  <c r="BC44" i="1"/>
  <c r="AG44" i="1" s="1"/>
  <c r="BC46" i="1"/>
  <c r="AG46" i="1" s="1"/>
  <c r="BC48" i="1"/>
  <c r="AG48" i="1" s="1"/>
  <c r="BC50" i="1"/>
  <c r="AG50" i="1" s="1"/>
  <c r="BF34" i="1"/>
  <c r="AJ34" i="1" s="1"/>
  <c r="BC34" i="1"/>
  <c r="AG34" i="1" s="1"/>
  <c r="AY34" i="1"/>
  <c r="AC34" i="1" s="1"/>
  <c r="AZ34" i="1"/>
  <c r="AD34" i="1" s="1"/>
  <c r="BG34" i="1"/>
  <c r="AK34" i="1" s="1"/>
  <c r="BA27" i="1"/>
  <c r="P27" i="1" s="1"/>
  <c r="BA34" i="1"/>
  <c r="AE34" i="1" s="1"/>
  <c r="BA36" i="1"/>
  <c r="AE36" i="1" s="1"/>
  <c r="BA38" i="1"/>
  <c r="AE38" i="1" s="1"/>
  <c r="BA40" i="1"/>
  <c r="AE40" i="1" s="1"/>
  <c r="BA42" i="1"/>
  <c r="AE42" i="1" s="1"/>
  <c r="BA44" i="1"/>
  <c r="AE44" i="1" s="1"/>
  <c r="BA46" i="1"/>
  <c r="AE46" i="1" s="1"/>
  <c r="BA48" i="1"/>
  <c r="AE48" i="1" s="1"/>
  <c r="BA50" i="1"/>
  <c r="AE50" i="1" s="1"/>
  <c r="BB52" i="1"/>
  <c r="AF52" i="1" s="1"/>
  <c r="BB27" i="1"/>
  <c r="Q27" i="1" s="1"/>
  <c r="BB34" i="1"/>
  <c r="AF34" i="1" s="1"/>
  <c r="BB36" i="1"/>
  <c r="AF36" i="1" s="1"/>
  <c r="BB38" i="1"/>
  <c r="AF38" i="1" s="1"/>
  <c r="BB40" i="1"/>
  <c r="AF40" i="1" s="1"/>
  <c r="BB42" i="1"/>
  <c r="AF42" i="1" s="1"/>
  <c r="BB44" i="1"/>
  <c r="AF44" i="1" s="1"/>
  <c r="BB46" i="1"/>
  <c r="AF46" i="1" s="1"/>
  <c r="BB48" i="1"/>
  <c r="AF48" i="1" s="1"/>
  <c r="BB50" i="1"/>
  <c r="AF50" i="1" s="1"/>
  <c r="BC52" i="1"/>
  <c r="AG52" i="1" s="1"/>
  <c r="BC27" i="1"/>
  <c r="R27" i="1" s="1"/>
  <c r="AV27" i="1"/>
  <c r="K27" i="1" s="1"/>
  <c r="BD27" i="1"/>
  <c r="S27" i="1" s="1"/>
  <c r="AQ30" i="1"/>
  <c r="AV34" i="1"/>
  <c r="BD34" i="1"/>
  <c r="AH34" i="1" s="1"/>
  <c r="AV36" i="1"/>
  <c r="BD36" i="1"/>
  <c r="AH36" i="1" s="1"/>
  <c r="AV38" i="1"/>
  <c r="BD38" i="1"/>
  <c r="AH38" i="1" s="1"/>
  <c r="AV40" i="1"/>
  <c r="BD40" i="1"/>
  <c r="AH40" i="1" s="1"/>
  <c r="AV42" i="1"/>
  <c r="BD42" i="1"/>
  <c r="AH42" i="1" s="1"/>
  <c r="AV44" i="1"/>
  <c r="BD44" i="1"/>
  <c r="AH44" i="1" s="1"/>
  <c r="AV46" i="1"/>
  <c r="BD46" i="1"/>
  <c r="AH46" i="1" s="1"/>
  <c r="AV48" i="1"/>
  <c r="BD48" i="1"/>
  <c r="AH48" i="1" s="1"/>
  <c r="AV50" i="1"/>
  <c r="BD50" i="1"/>
  <c r="AH50" i="1" s="1"/>
  <c r="AW52" i="1"/>
  <c r="BE52" i="1"/>
  <c r="AI52" i="1" s="1"/>
  <c r="AW27" i="1"/>
  <c r="L27" i="1" s="1"/>
  <c r="BE27" i="1"/>
  <c r="T27" i="1" s="1"/>
  <c r="AW34" i="1"/>
  <c r="BE34" i="1"/>
  <c r="AI34" i="1" s="1"/>
  <c r="AW36" i="1"/>
  <c r="BE36" i="1"/>
  <c r="AI36" i="1" s="1"/>
  <c r="AW38" i="1"/>
  <c r="BE38" i="1"/>
  <c r="AI38" i="1" s="1"/>
  <c r="AW40" i="1"/>
  <c r="BE40" i="1"/>
  <c r="AI40" i="1" s="1"/>
  <c r="AW42" i="1"/>
  <c r="BE42" i="1"/>
  <c r="AI42" i="1" s="1"/>
  <c r="AW44" i="1"/>
  <c r="BE44" i="1"/>
  <c r="AI44" i="1" s="1"/>
  <c r="AW46" i="1"/>
  <c r="BE46" i="1"/>
  <c r="AI46" i="1" s="1"/>
  <c r="AW48" i="1"/>
  <c r="BE48" i="1"/>
  <c r="AI48" i="1" s="1"/>
  <c r="AW50" i="1"/>
  <c r="BE50" i="1"/>
  <c r="AI50" i="1" s="1"/>
  <c r="AX52" i="1"/>
  <c r="BF52" i="1"/>
  <c r="AJ52" i="1" s="1"/>
  <c r="BH54" i="1"/>
  <c r="AX27" i="1"/>
  <c r="M27" i="1" s="1"/>
  <c r="BF27" i="1"/>
  <c r="U27" i="1" s="1"/>
  <c r="AX34" i="1"/>
  <c r="AX36" i="1"/>
  <c r="AX38" i="1"/>
  <c r="AX40" i="1"/>
  <c r="AX42" i="1"/>
  <c r="AX44" i="1"/>
  <c r="AX46" i="1"/>
  <c r="AX48" i="1"/>
  <c r="AX50" i="1"/>
  <c r="AY52" i="1"/>
  <c r="AC52" i="1" s="1"/>
  <c r="BG52" i="1"/>
  <c r="AK52" i="1" s="1"/>
  <c r="AY27" i="1"/>
  <c r="N27" i="1" s="1"/>
  <c r="BG27" i="1"/>
  <c r="V27" i="1" s="1"/>
  <c r="BI62" i="1" l="1"/>
  <c r="BH62" i="1" s="1"/>
  <c r="BC54" i="1"/>
  <c r="AG54" i="1" s="1"/>
  <c r="BB54" i="1"/>
  <c r="AF54" i="1" s="1"/>
  <c r="BA54" i="1"/>
  <c r="AE54" i="1" s="1"/>
  <c r="BF54" i="1"/>
  <c r="AJ54" i="1" s="1"/>
  <c r="AZ54" i="1"/>
  <c r="AD54" i="1" s="1"/>
  <c r="BG54" i="1"/>
  <c r="AK54" i="1" s="1"/>
  <c r="AY54" i="1"/>
  <c r="AC54" i="1" s="1"/>
  <c r="AX54" i="1"/>
  <c r="BI58" i="1"/>
  <c r="BH58" i="1" s="1"/>
  <c r="BE54" i="1"/>
  <c r="AI54" i="1" s="1"/>
  <c r="AW54" i="1"/>
  <c r="BD54" i="1"/>
  <c r="AH54" i="1" s="1"/>
  <c r="AV54" i="1"/>
  <c r="BG29" i="1"/>
  <c r="V29" i="1" s="1"/>
  <c r="AY29" i="1"/>
  <c r="N29" i="1" s="1"/>
  <c r="BF29" i="1"/>
  <c r="U29" i="1" s="1"/>
  <c r="AX29" i="1"/>
  <c r="M29" i="1" s="1"/>
  <c r="BB29" i="1"/>
  <c r="Q29" i="1" s="1"/>
  <c r="BE29" i="1"/>
  <c r="T29" i="1" s="1"/>
  <c r="AW29" i="1"/>
  <c r="L29" i="1" s="1"/>
  <c r="BD29" i="1"/>
  <c r="S29" i="1" s="1"/>
  <c r="AV29" i="1"/>
  <c r="K29" i="1" s="1"/>
  <c r="BC29" i="1"/>
  <c r="R29" i="1" s="1"/>
  <c r="BA29" i="1"/>
  <c r="P29" i="1" s="1"/>
  <c r="AZ29" i="1"/>
  <c r="O29" i="1" s="1"/>
  <c r="BF30" i="1"/>
  <c r="U30" i="1" s="1"/>
  <c r="AX30" i="1"/>
  <c r="M30" i="1" s="1"/>
  <c r="BE30" i="1"/>
  <c r="T30" i="1" s="1"/>
  <c r="AW30" i="1"/>
  <c r="L30" i="1" s="1"/>
  <c r="BD30" i="1"/>
  <c r="S30" i="1" s="1"/>
  <c r="AV30" i="1"/>
  <c r="K30" i="1" s="1"/>
  <c r="BC30" i="1"/>
  <c r="R30" i="1" s="1"/>
  <c r="BB30" i="1"/>
  <c r="Q30" i="1" s="1"/>
  <c r="BA30" i="1"/>
  <c r="P30" i="1" s="1"/>
  <c r="AZ30" i="1"/>
  <c r="O30" i="1" s="1"/>
  <c r="BG30" i="1"/>
  <c r="V30" i="1" s="1"/>
  <c r="AY30" i="1"/>
  <c r="N30" i="1" s="1"/>
  <c r="BG58" i="1" l="1"/>
  <c r="AK58" i="1" s="1"/>
  <c r="AY58" i="1"/>
  <c r="AC58" i="1" s="1"/>
  <c r="BF58" i="1"/>
  <c r="AJ58" i="1" s="1"/>
  <c r="AX58" i="1"/>
  <c r="BE58" i="1"/>
  <c r="AI58" i="1" s="1"/>
  <c r="AW58" i="1"/>
  <c r="BH56" i="1"/>
  <c r="BD58" i="1"/>
  <c r="AH58" i="1" s="1"/>
  <c r="AV58" i="1"/>
  <c r="BC58" i="1"/>
  <c r="AG58" i="1" s="1"/>
  <c r="BB58" i="1"/>
  <c r="AF58" i="1" s="1"/>
  <c r="BA58" i="1"/>
  <c r="AE58" i="1" s="1"/>
  <c r="AZ58" i="1"/>
  <c r="AD58" i="1" s="1"/>
  <c r="BA62" i="1"/>
  <c r="AE62" i="1" s="1"/>
  <c r="AZ62" i="1"/>
  <c r="AD62" i="1" s="1"/>
  <c r="BG62" i="1"/>
  <c r="AK62" i="1" s="1"/>
  <c r="AY62" i="1"/>
  <c r="AC62" i="1" s="1"/>
  <c r="BF62" i="1"/>
  <c r="AJ62" i="1" s="1"/>
  <c r="AX62" i="1"/>
  <c r="AV62" i="1"/>
  <c r="BE62" i="1"/>
  <c r="AI62" i="1" s="1"/>
  <c r="AW62" i="1"/>
  <c r="BD62" i="1"/>
  <c r="AH62" i="1" s="1"/>
  <c r="BC62" i="1"/>
  <c r="AG62" i="1" s="1"/>
  <c r="BB62" i="1"/>
  <c r="AF62" i="1" s="1"/>
  <c r="BE56" i="1" l="1"/>
  <c r="AI56" i="1" s="1"/>
  <c r="AW56" i="1"/>
  <c r="BD56" i="1"/>
  <c r="AH56" i="1" s="1"/>
  <c r="AV56" i="1"/>
  <c r="BC56" i="1"/>
  <c r="AG56" i="1" s="1"/>
  <c r="BB56" i="1"/>
  <c r="AF56" i="1" s="1"/>
  <c r="BA56" i="1"/>
  <c r="AE56" i="1" s="1"/>
  <c r="AZ56" i="1"/>
  <c r="AD56" i="1" s="1"/>
  <c r="BG56" i="1"/>
  <c r="AK56" i="1" s="1"/>
  <c r="AY56" i="1"/>
  <c r="AC56" i="1" s="1"/>
  <c r="BI60" i="1"/>
  <c r="BH60" i="1" s="1"/>
  <c r="BF56" i="1"/>
  <c r="AJ56" i="1" s="1"/>
  <c r="AX56" i="1"/>
  <c r="AZ60" i="1" l="1"/>
  <c r="AD60" i="1" s="1"/>
  <c r="BG60" i="1"/>
  <c r="AK60" i="1" s="1"/>
  <c r="AY60" i="1"/>
  <c r="AC60" i="1" s="1"/>
  <c r="BF60" i="1"/>
  <c r="AJ60" i="1" s="1"/>
  <c r="AX60" i="1"/>
  <c r="BE60" i="1"/>
  <c r="AI60" i="1" s="1"/>
  <c r="AW60" i="1"/>
  <c r="BD60" i="1"/>
  <c r="AH60" i="1" s="1"/>
  <c r="AV60" i="1"/>
  <c r="BC60" i="1"/>
  <c r="AG60" i="1" s="1"/>
  <c r="BB60" i="1"/>
  <c r="AF60" i="1" s="1"/>
  <c r="BA60" i="1"/>
  <c r="AE60" i="1" s="1"/>
</calcChain>
</file>

<file path=xl/sharedStrings.xml><?xml version="1.0" encoding="utf-8"?>
<sst xmlns="http://schemas.openxmlformats.org/spreadsheetml/2006/main" count="73" uniqueCount="47">
  <si>
    <t>請　　求　　書</t>
    <rPh sb="0" eb="1">
      <t>ショウ</t>
    </rPh>
    <rPh sb="3" eb="4">
      <t>モトム</t>
    </rPh>
    <rPh sb="6" eb="7">
      <t>ショ</t>
    </rPh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</si>
  <si>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</si>
  <si>
    <t>三陽建設　株式会社　御中</t>
  </si>
  <si>
    <t>住所　　</t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</si>
  <si>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</si>
  <si>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</si>
  <si>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</si>
  <si>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</si>
  <si>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会社名</t>
    <rPh sb="0" eb="2">
      <t>カイシャ</t>
    </rPh>
    <rPh sb="2" eb="3">
      <t>メイ</t>
    </rPh>
    <phoneticPr fontId="2"/>
  </si>
  <si>
    <t>※クラウドサイン「注文書・請書」に工事コード・注文番号が記載されています</t>
    <rPh sb="9" eb="12">
      <t>チュウモンショ</t>
    </rPh>
    <rPh sb="13" eb="15">
      <t>ウケショ</t>
    </rPh>
    <rPh sb="17" eb="19">
      <t>コウジ</t>
    </rPh>
    <rPh sb="23" eb="25">
      <t>チュウモン</t>
    </rPh>
    <rPh sb="25" eb="27">
      <t>バンゴウ</t>
    </rPh>
    <rPh sb="28" eb="30">
      <t>キサイ</t>
    </rPh>
    <phoneticPr fontId="2"/>
  </si>
  <si>
    <t>工事コード</t>
    <phoneticPr fontId="2"/>
  </si>
  <si>
    <t>注文番号</t>
    <rPh sb="0" eb="2">
      <t>チュウモン</t>
    </rPh>
    <rPh sb="2" eb="4">
      <t>バンゴウ</t>
    </rPh>
    <phoneticPr fontId="2"/>
  </si>
  <si>
    <t>会社コード</t>
    <rPh sb="0" eb="2">
      <t>カイシャ</t>
    </rPh>
    <phoneticPr fontId="2"/>
  </si>
  <si>
    <r>
      <t xml:space="preserve">左の青文字入力部は </t>
    </r>
    <r>
      <rPr>
        <b/>
        <sz val="12"/>
        <color rgb="FF0000FF"/>
        <rFont val="ＭＳ Ｐゴシック"/>
        <family val="3"/>
        <charset val="128"/>
      </rPr>
      <t>データの入力規則</t>
    </r>
    <r>
      <rPr>
        <sz val="12"/>
        <color rgb="FF0000FF"/>
        <rFont val="ＭＳ Ｐゴシック"/>
        <family val="3"/>
        <charset val="128"/>
      </rPr>
      <t xml:space="preserve"> で制御しています</t>
    </r>
    <rPh sb="0" eb="1">
      <t>ヒダリ</t>
    </rPh>
    <rPh sb="2" eb="3">
      <t>アオ</t>
    </rPh>
    <rPh sb="3" eb="5">
      <t>モジ</t>
    </rPh>
    <rPh sb="5" eb="7">
      <t>ニュウリョク</t>
    </rPh>
    <rPh sb="7" eb="8">
      <t>ブ</t>
    </rPh>
    <rPh sb="14" eb="16">
      <t>ニュウリョク</t>
    </rPh>
    <rPh sb="16" eb="18">
      <t>キソク</t>
    </rPh>
    <rPh sb="20" eb="22">
      <t>セイギョ</t>
    </rPh>
    <phoneticPr fontId="2"/>
  </si>
  <si>
    <t>工事名</t>
    <phoneticPr fontId="2"/>
  </si>
  <si>
    <t>三陽建設　　担当者</t>
    <phoneticPr fontId="2"/>
  </si>
  <si>
    <t>分解</t>
    <rPh sb="0" eb="2">
      <t>ブンカイ</t>
    </rPh>
    <phoneticPr fontId="2"/>
  </si>
  <si>
    <t>0-9999</t>
    <phoneticPr fontId="2"/>
  </si>
  <si>
    <t>工事コード</t>
    <rPh sb="0" eb="2">
      <t>コウジ</t>
    </rPh>
    <phoneticPr fontId="2"/>
  </si>
  <si>
    <t>0-99999</t>
    <phoneticPr fontId="2"/>
  </si>
  <si>
    <t>契約金額</t>
    <rPh sb="0" eb="3">
      <t>ケイヤクキン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</si>
  <si>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</si>
  <si>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0-999999999999</t>
    <phoneticPr fontId="2"/>
  </si>
  <si>
    <t>全体の出来高（％）</t>
    <rPh sb="0" eb="2">
      <t>ゼンタイ</t>
    </rPh>
    <rPh sb="3" eb="6">
      <t>デキダカ</t>
    </rPh>
    <phoneticPr fontId="2"/>
  </si>
  <si>
    <t>出来高（％）</t>
    <rPh sb="0" eb="3">
      <t>デキダカ</t>
    </rPh>
    <phoneticPr fontId="2"/>
  </si>
  <si>
    <t>0-100</t>
    <phoneticPr fontId="2"/>
  </si>
  <si>
    <t>差し引き請求額</t>
    <rPh sb="0" eb="1">
      <t>サ</t>
    </rPh>
    <rPh sb="2" eb="3">
      <t>ヒ</t>
    </rPh>
    <rPh sb="4" eb="6">
      <t>セイキュウ</t>
    </rPh>
    <rPh sb="6" eb="7">
      <t>ガク</t>
    </rPh>
    <phoneticPr fontId="2"/>
  </si>
  <si>
    <t>差引き請求額
(自動計算）</t>
    <rPh sb="0" eb="2">
      <t>サシヒ</t>
    </rPh>
    <rPh sb="3" eb="5">
      <t>セイキュウ</t>
    </rPh>
    <rPh sb="5" eb="6">
      <t>ガク</t>
    </rPh>
    <rPh sb="8" eb="10">
      <t>ジドウ</t>
    </rPh>
    <rPh sb="10" eb="12">
      <t>ケイサン</t>
    </rPh>
    <phoneticPr fontId="2"/>
  </si>
  <si>
    <t>今回の請求金額</t>
    <rPh sb="0" eb="2">
      <t>コンカイ</t>
    </rPh>
    <rPh sb="3" eb="5">
      <t>セイキュウ</t>
    </rPh>
    <rPh sb="5" eb="7">
      <t>キンガク</t>
    </rPh>
    <phoneticPr fontId="2"/>
  </si>
  <si>
    <t>今回の保留金(次月請求額）</t>
    <rPh sb="7" eb="9">
      <t>ジゲツ</t>
    </rPh>
    <rPh sb="9" eb="11">
      <t>セイキュウ</t>
    </rPh>
    <rPh sb="11" eb="12">
      <t>ガク</t>
    </rPh>
    <phoneticPr fontId="2"/>
  </si>
  <si>
    <t>今回の保留金</t>
    <rPh sb="0" eb="2">
      <t>コンカイ</t>
    </rPh>
    <rPh sb="3" eb="5">
      <t>ホリュウ</t>
    </rPh>
    <rPh sb="5" eb="6">
      <t>キン</t>
    </rPh>
    <phoneticPr fontId="2"/>
  </si>
  <si>
    <t>取引日</t>
    <rPh sb="0" eb="2">
      <t>トリヒキ</t>
    </rPh>
    <rPh sb="2" eb="3">
      <t>ヒ</t>
    </rPh>
    <phoneticPr fontId="2"/>
  </si>
  <si>
    <t>品名・内容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</si>
  <si>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</si>
  <si>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</si>
  <si>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</si>
  <si>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</si>
  <si>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 xml:space="preserve"> </t>
    <phoneticPr fontId="2"/>
  </si>
  <si>
    <t>前　月　保　留　金</t>
    <rPh sb="0" eb="1">
      <t>マエ</t>
    </rPh>
    <rPh sb="2" eb="3">
      <t>ツキ</t>
    </rPh>
    <rPh sb="4" eb="5">
      <t>ホ</t>
    </rPh>
    <rPh sb="6" eb="7">
      <t>トメ</t>
    </rPh>
    <rPh sb="8" eb="9">
      <t>キン</t>
    </rPh>
    <phoneticPr fontId="2"/>
  </si>
  <si>
    <t>保留金</t>
    <rPh sb="0" eb="2">
      <t>ホリュウ</t>
    </rPh>
    <rPh sb="2" eb="3">
      <t>キン</t>
    </rPh>
    <phoneticPr fontId="2"/>
  </si>
  <si>
    <t xml:space="preserve">  消　費　税</t>
    <rPh sb="2" eb="3">
      <t>ケ</t>
    </rPh>
    <rPh sb="4" eb="5">
      <t>ヒ</t>
    </rPh>
    <rPh sb="6" eb="7">
      <t>ゼイ</t>
    </rPh>
    <phoneticPr fontId="2"/>
  </si>
  <si>
    <t>　　合　　　計　</t>
    <rPh sb="2" eb="3">
      <t>ゴウ</t>
    </rPh>
    <rPh sb="6" eb="7">
      <t>ケイ</t>
    </rPh>
    <phoneticPr fontId="2"/>
  </si>
  <si>
    <t>区分記載
(80%) *</t>
    <rPh sb="0" eb="2">
      <t>クワ</t>
    </rPh>
    <rPh sb="2" eb="4">
      <t>キサイ</t>
    </rPh>
    <phoneticPr fontId="2"/>
  </si>
  <si>
    <r>
      <t>今回の請求金額</t>
    </r>
    <r>
      <rPr>
        <b/>
        <sz val="13"/>
        <color rgb="FFFF0000"/>
        <rFont val="ＭＳ Ｐゴシック"/>
        <family val="3"/>
        <charset val="128"/>
      </rPr>
      <t>（A）</t>
    </r>
    <r>
      <rPr>
        <sz val="13"/>
        <rFont val="ＭＳ Ｐゴシック"/>
        <family val="3"/>
        <charset val="128"/>
      </rPr>
      <t>（税抜）</t>
    </r>
    <phoneticPr fontId="2"/>
  </si>
  <si>
    <r>
      <t>　　　　小　　　計　</t>
    </r>
    <r>
      <rPr>
        <b/>
        <sz val="14"/>
        <color rgb="FFFF0000"/>
        <rFont val="ＭＳ Ｐゴシック"/>
        <family val="3"/>
        <charset val="128"/>
      </rPr>
      <t>（A）+前月保留金</t>
    </r>
    <rPh sb="4" eb="5">
      <t>ショウ</t>
    </rPh>
    <rPh sb="8" eb="9">
      <t>ケイ</t>
    </rPh>
    <rPh sb="14" eb="16">
      <t>ゼンゲツ</t>
    </rPh>
    <rPh sb="16" eb="18">
      <t>ホリュウ</t>
    </rPh>
    <rPh sb="18" eb="19">
      <t>キン</t>
    </rPh>
    <phoneticPr fontId="2"/>
  </si>
  <si>
    <t>前回までの差し引き請求額</t>
    <rPh sb="0" eb="2">
      <t>ゼンカイ</t>
    </rPh>
    <rPh sb="5" eb="6">
      <t>サ</t>
    </rPh>
    <rPh sb="7" eb="8">
      <t>ヒ</t>
    </rPh>
    <rPh sb="9" eb="11">
      <t>セイキュウ</t>
    </rPh>
    <rPh sb="11" eb="12">
      <t>ガク</t>
    </rPh>
    <phoneticPr fontId="2"/>
  </si>
  <si>
    <t>前回までの
差し引き請求額</t>
    <rPh sb="0" eb="2">
      <t>ゼンカイ</t>
    </rPh>
    <rPh sb="6" eb="7">
      <t>サ</t>
    </rPh>
    <rPh sb="8" eb="9">
      <t>ヒ</t>
    </rPh>
    <rPh sb="10" eb="12">
      <t>セイキュウ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</si>
</sst>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176" formatCode="0_ "/>
    <numFmt numFmtId="177" formatCode="0&quot; %&quot;"/>
    <numFmt numFmtId="178" formatCode="#,##0_ "/>
    <numFmt numFmtId="179" formatCode="#,##0.00_ "/>
    <numFmt numFmtId="180" formatCode="0.0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5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3" borderId="2" xfId="0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10" fillId="3" borderId="2" xfId="0" applyFont="1" applyFill="1" applyBorder="1" applyProtection="1">
      <alignment vertical="center"/>
      <protection locked="0"/>
    </xf>
    <xf numFmtId="0" fontId="10" fillId="3" borderId="3" xfId="0" applyFont="1" applyFill="1" applyBorder="1" applyProtection="1">
      <alignment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11" fillId="3" borderId="8" xfId="0" applyFont="1" applyFill="1" applyBorder="1" applyProtection="1">
      <alignment vertical="center"/>
      <protection locked="0"/>
    </xf>
    <xf numFmtId="0" fontId="10" fillId="3" borderId="5" xfId="0" applyFont="1" applyFill="1" applyBorder="1" applyProtection="1">
      <alignment vertical="center"/>
      <protection locked="0"/>
    </xf>
    <xf numFmtId="0" fontId="10" fillId="3" borderId="6" xfId="0" applyFont="1" applyFill="1" applyBorder="1" applyProtection="1">
      <alignment vertical="center"/>
      <protection locked="0"/>
    </xf>
    <xf numFmtId="0" fontId="12" fillId="3" borderId="7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4" xfId="0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0" fontId="11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0" xfId="0" applyFont="1">
      <alignment vertical="center"/>
    </xf>
    <xf numFmtId="0" fontId="14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7" borderId="3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7" fontId="10" fillId="0" borderId="0" xfId="0" applyNumberFormat="1" applyFont="1">
      <alignment vertical="center"/>
    </xf>
    <xf numFmtId="0" fontId="21" fillId="0" borderId="0" xfId="0" applyFont="1">
      <alignment vertical="center"/>
    </xf>
    <xf numFmtId="0" fontId="22" fillId="7" borderId="61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5" fontId="11" fillId="0" borderId="0" xfId="0" applyNumberFormat="1" applyFont="1">
      <alignment vertical="center"/>
    </xf>
    <xf numFmtId="0" fontId="19" fillId="0" borderId="0" xfId="0" applyFont="1">
      <alignment vertical="center"/>
    </xf>
    <xf numFmtId="0" fontId="15" fillId="7" borderId="71" xfId="0" applyFont="1" applyFill="1" applyBorder="1" applyAlignment="1">
      <alignment horizontal="center" vertical="center"/>
    </xf>
    <xf numFmtId="0" fontId="14" fillId="7" borderId="72" xfId="0" applyFont="1" applyFill="1" applyBorder="1" applyAlignment="1">
      <alignment horizontal="center" vertical="center"/>
    </xf>
    <xf numFmtId="0" fontId="14" fillId="7" borderId="7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6" fontId="10" fillId="0" borderId="0" xfId="0" applyNumberFormat="1" applyFont="1" applyAlignment="1">
      <alignment vertical="center" shrinkToFit="1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70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/>
    </xf>
    <xf numFmtId="5" fontId="4" fillId="5" borderId="26" xfId="0" applyNumberFormat="1" applyFont="1" applyFill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49" fontId="10" fillId="6" borderId="50" xfId="0" applyNumberFormat="1" applyFont="1" applyFill="1" applyBorder="1" applyAlignment="1" applyProtection="1">
      <alignment horizontal="center" vertical="center"/>
      <protection locked="0"/>
    </xf>
    <xf numFmtId="49" fontId="10" fillId="6" borderId="51" xfId="0" applyNumberFormat="1" applyFont="1" applyFill="1" applyBorder="1" applyAlignment="1" applyProtection="1">
      <alignment horizontal="center" vertical="center"/>
      <protection locked="0"/>
    </xf>
    <xf numFmtId="49" fontId="10" fillId="6" borderId="52" xfId="0" applyNumberFormat="1" applyFont="1" applyFill="1" applyBorder="1" applyAlignment="1" applyProtection="1">
      <alignment horizontal="center" vertical="center"/>
      <protection locked="0"/>
    </xf>
    <xf numFmtId="49" fontId="10" fillId="6" borderId="7" xfId="0" applyNumberFormat="1" applyFont="1" applyFill="1" applyBorder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horizontal="center" vertical="center"/>
      <protection locked="0"/>
    </xf>
    <xf numFmtId="49" fontId="10" fillId="6" borderId="22" xfId="0" applyNumberFormat="1" applyFont="1" applyFill="1" applyBorder="1" applyAlignment="1" applyProtection="1">
      <alignment horizontal="center" vertical="center"/>
      <protection locked="0"/>
    </xf>
    <xf numFmtId="49" fontId="10" fillId="6" borderId="58" xfId="0" applyNumberFormat="1" applyFont="1" applyFill="1" applyBorder="1" applyAlignment="1" applyProtection="1">
      <alignment horizontal="center" vertical="center"/>
      <protection locked="0"/>
    </xf>
    <xf numFmtId="49" fontId="10" fillId="6" borderId="59" xfId="0" applyNumberFormat="1" applyFont="1" applyFill="1" applyBorder="1" applyAlignment="1" applyProtection="1">
      <alignment horizontal="center" vertical="center"/>
      <protection locked="0"/>
    </xf>
    <xf numFmtId="176" fontId="10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76" xfId="0" applyFont="1" applyFill="1" applyBorder="1" applyAlignment="1" applyProtection="1">
      <alignment horizontal="center" vertical="center" shrinkToFit="1"/>
      <protection locked="0"/>
    </xf>
    <xf numFmtId="0" fontId="10" fillId="6" borderId="51" xfId="0" applyFont="1" applyFill="1" applyBorder="1" applyAlignment="1" applyProtection="1">
      <alignment horizontal="center" vertical="center" shrinkToFit="1"/>
      <protection locked="0"/>
    </xf>
    <xf numFmtId="0" fontId="10" fillId="6" borderId="74" xfId="0" applyFont="1" applyFill="1" applyBorder="1" applyAlignment="1" applyProtection="1">
      <alignment horizontal="center" vertical="center" shrinkToFit="1"/>
      <protection locked="0"/>
    </xf>
    <xf numFmtId="0" fontId="10" fillId="6" borderId="58" xfId="0" applyFont="1" applyFill="1" applyBorder="1" applyAlignment="1" applyProtection="1">
      <alignment horizontal="center" vertical="center" shrinkToFit="1"/>
      <protection locked="0"/>
    </xf>
    <xf numFmtId="38" fontId="10" fillId="6" borderId="76" xfId="1" applyFont="1" applyFill="1" applyBorder="1" applyAlignment="1" applyProtection="1">
      <alignment horizontal="center" vertical="center" shrinkToFit="1"/>
      <protection locked="0"/>
    </xf>
    <xf numFmtId="38" fontId="10" fillId="6" borderId="51" xfId="1" applyFont="1" applyFill="1" applyBorder="1" applyAlignment="1" applyProtection="1">
      <alignment horizontal="center" vertical="center" shrinkToFit="1"/>
      <protection locked="0"/>
    </xf>
    <xf numFmtId="38" fontId="10" fillId="6" borderId="52" xfId="1" applyFont="1" applyFill="1" applyBorder="1" applyAlignment="1" applyProtection="1">
      <alignment horizontal="center" vertical="center" shrinkToFit="1"/>
      <protection locked="0"/>
    </xf>
    <xf numFmtId="38" fontId="10" fillId="6" borderId="74" xfId="1" applyFont="1" applyFill="1" applyBorder="1" applyAlignment="1" applyProtection="1">
      <alignment horizontal="center" vertical="center" shrinkToFit="1"/>
      <protection locked="0"/>
    </xf>
    <xf numFmtId="38" fontId="10" fillId="6" borderId="58" xfId="1" applyFont="1" applyFill="1" applyBorder="1" applyAlignment="1" applyProtection="1">
      <alignment horizontal="center" vertical="center" shrinkToFit="1"/>
      <protection locked="0"/>
    </xf>
    <xf numFmtId="38" fontId="10" fillId="6" borderId="59" xfId="1" applyFont="1" applyFill="1" applyBorder="1" applyAlignment="1" applyProtection="1">
      <alignment horizontal="center" vertical="center" shrinkToFit="1"/>
      <protection locked="0"/>
    </xf>
    <xf numFmtId="0" fontId="19" fillId="5" borderId="53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47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49" fontId="10" fillId="6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176" fontId="10" fillId="6" borderId="76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51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52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74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58" xfId="0" applyNumberFormat="1" applyFont="1" applyFill="1" applyBorder="1" applyAlignment="1" applyProtection="1">
      <alignment horizontal="center" vertical="center" shrinkToFit="1"/>
      <protection locked="0"/>
    </xf>
    <xf numFmtId="176" fontId="10" fillId="6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52" xfId="0" applyFont="1" applyFill="1" applyBorder="1" applyAlignment="1" applyProtection="1">
      <alignment horizontal="center" vertical="center" shrinkToFit="1"/>
      <protection locked="0"/>
    </xf>
    <xf numFmtId="0" fontId="10" fillId="6" borderId="59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6" fontId="4" fillId="0" borderId="26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10" fillId="5" borderId="26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5" fontId="4" fillId="0" borderId="26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177" fontId="4" fillId="5" borderId="26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51" xfId="0" applyFont="1" applyBorder="1">
      <alignment vertical="center"/>
    </xf>
    <xf numFmtId="0" fontId="20" fillId="0" borderId="57" xfId="0" applyFont="1" applyBorder="1">
      <alignment vertical="center"/>
    </xf>
    <xf numFmtId="0" fontId="20" fillId="0" borderId="58" xfId="0" applyFont="1" applyBorder="1">
      <alignment vertical="center"/>
    </xf>
    <xf numFmtId="177" fontId="10" fillId="0" borderId="51" xfId="0" applyNumberFormat="1" applyFont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4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10582</xdr:colOff>
      <xdr:row>12</xdr:row>
      <xdr:rowOff>225425</xdr:rowOff>
    </xdr:from>
    <xdr:to>
      <xdr:col>45</xdr:col>
      <xdr:colOff>465667</xdr:colOff>
      <xdr:row>15</xdr:row>
      <xdr:rowOff>169333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732EF6-4BB1-463A-A056-C9D746CD1187}"/>
            </a:ext>
          </a:extLst>
        </xdr:cNvPr>
        <xdr:cNvSpPr txBox="1"/>
      </xdr:nvSpPr>
      <xdr:spPr>
        <a:xfrm>
          <a:off x="10116607" y="2606675"/>
          <a:ext cx="3312585" cy="6106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請求書内の緑色の箇所の値は</a:t>
          </a:r>
        </a:p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こちらに入力してください</a:t>
          </a:r>
        </a:p>
      </xdr:txBody>
    </xdr:sp>
    <xdr:clientData/>
  </xdr:twoCellAnchor>
  <xdr:oneCellAnchor>
    <xdr:from>
      <xdr:col>41</xdr:col>
      <xdr:colOff>10584</xdr:colOff>
      <xdr:row>52</xdr:row>
      <xdr:rowOff>52917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F8416B-6CC4-4A91-A894-0428B7DEC7D6}"/>
            </a:ext>
          </a:extLst>
        </xdr:cNvPr>
        <xdr:cNvSpPr txBox="1"/>
      </xdr:nvSpPr>
      <xdr:spPr>
        <a:xfrm>
          <a:off x="11069109" y="1132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674158</xdr:colOff>
      <xdr:row>48</xdr:row>
      <xdr:rowOff>62442</xdr:rowOff>
    </xdr:from>
    <xdr:to>
      <xdr:col>46</xdr:col>
      <xdr:colOff>7408</xdr:colOff>
      <xdr:row>50</xdr:row>
      <xdr:rowOff>198967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BBD91B3-6C44-4CEB-A9AE-2BE462D1849B}"/>
            </a:ext>
          </a:extLst>
        </xdr:cNvPr>
        <xdr:cNvSpPr txBox="1"/>
      </xdr:nvSpPr>
      <xdr:spPr>
        <a:xfrm>
          <a:off x="10094383" y="10454217"/>
          <a:ext cx="3352800" cy="574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保留金がある場合は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こちらに入力してください</a:t>
          </a:r>
        </a:p>
      </xdr:txBody>
    </xdr:sp>
    <xdr:clientData/>
  </xdr:twoCellAnchor>
  <xdr:twoCellAnchor>
    <xdr:from>
      <xdr:col>22</xdr:col>
      <xdr:colOff>63500</xdr:colOff>
      <xdr:row>20</xdr:row>
      <xdr:rowOff>21167</xdr:rowOff>
    </xdr:from>
    <xdr:to>
      <xdr:col>37</xdr:col>
      <xdr:colOff>201083</xdr:colOff>
      <xdr:row>30</xdr:row>
      <xdr:rowOff>116415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1C881790-CC1E-43A8-B495-1CD8D2DEFBDF}"/>
            </a:ext>
          </a:extLst>
        </xdr:cNvPr>
        <xdr:cNvSpPr txBox="1">
          <a:spLocks noChangeArrowheads="1"/>
        </xdr:cNvSpPr>
      </xdr:nvSpPr>
      <xdr:spPr bwMode="auto">
        <a:xfrm>
          <a:off x="5588000" y="4138084"/>
          <a:ext cx="3788833" cy="2296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＊請求書記入上の注意＊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・取引日が空欄の場合は再提出となりますので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ご注意ください。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（前月保留金についても取引日の記載をお願いします）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898C-33BA-4BE8-A07D-CC5EBF5A4FF6}">
  <sheetPr>
    <pageSetUpPr fitToPage="1"/>
  </sheetPr>
  <dimension ref="A1:BT63"/>
  <sheetViews>
    <sheetView tabSelected="1" view="pageBreakPreview" zoomScale="90" zoomScaleNormal="90" zoomScaleSheetLayoutView="90" workbookViewId="0">
      <selection activeCell="AQ29" sqref="AQ29:AT29"/>
    </sheetView>
  </sheetViews>
  <sheetFormatPr defaultRowHeight="13.5" x14ac:dyDescent="0.15"/>
  <cols>
    <col min="1" max="8" width="3.25" customWidth="1"/>
    <col min="9" max="10" width="4.25" customWidth="1"/>
    <col min="11" max="37" width="3.25" customWidth="1"/>
    <col min="38" max="38" width="3.375" customWidth="1"/>
    <col min="40" max="46" width="6.25" customWidth="1"/>
    <col min="47" max="47" width="5.625" hidden="1" customWidth="1"/>
    <col min="48" max="59" width="3.125" hidden="1" customWidth="1"/>
    <col min="60" max="60" width="17.875" hidden="1" customWidth="1"/>
    <col min="61" max="61" width="20.5" hidden="1" customWidth="1"/>
    <col min="62" max="62" width="19.375" hidden="1" customWidth="1"/>
    <col min="63" max="64" width="9" hidden="1" customWidth="1"/>
    <col min="65" max="67" width="9" customWidth="1"/>
  </cols>
  <sheetData>
    <row r="1" spans="1:61" ht="20.25" customHeight="1" thickBot="1" x14ac:dyDescent="0.2">
      <c r="B1" s="25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1"/>
      <c r="U1" s="1"/>
      <c r="V1" s="1"/>
      <c r="W1" s="1"/>
      <c r="X1" s="2"/>
    </row>
    <row r="2" spans="1:61" ht="20.25" customHeight="1" x14ac:dyDescent="0.1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1"/>
      <c r="U2" s="254" t="s">
        <v>1</v>
      </c>
      <c r="V2" s="255"/>
      <c r="W2" s="255"/>
      <c r="X2" s="256"/>
      <c r="Y2" s="260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2"/>
    </row>
    <row r="3" spans="1:61" ht="13.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57"/>
      <c r="V3" s="258"/>
      <c r="W3" s="258"/>
      <c r="X3" s="259"/>
      <c r="Y3" s="263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5"/>
    </row>
    <row r="4" spans="1:61" ht="13.5" customHeight="1" x14ac:dyDescent="0.15">
      <c r="B4" s="266" t="s">
        <v>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3"/>
      <c r="P4" s="3"/>
      <c r="Q4" s="3"/>
      <c r="R4" s="3"/>
      <c r="S4" s="3"/>
      <c r="T4" s="3"/>
      <c r="U4" s="268" t="s">
        <v>3</v>
      </c>
      <c r="V4" s="269"/>
      <c r="W4" s="4" t="s">
        <v>4</v>
      </c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3"/>
    </row>
    <row r="5" spans="1:61" ht="13.5" customHeight="1" x14ac:dyDescent="0.1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3"/>
      <c r="P5" s="3"/>
      <c r="Q5" s="3"/>
      <c r="R5" s="3"/>
      <c r="S5" s="3"/>
      <c r="T5" s="3"/>
      <c r="U5" s="270"/>
      <c r="V5" s="271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5"/>
    </row>
    <row r="6" spans="1:61" ht="13.5" customHeight="1" thickBot="1" x14ac:dyDescent="0.2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3"/>
      <c r="P6" s="3"/>
      <c r="Q6" s="3"/>
      <c r="R6" s="3"/>
      <c r="S6" s="3"/>
      <c r="T6" s="3"/>
      <c r="U6" s="5"/>
      <c r="V6" s="6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5"/>
    </row>
    <row r="7" spans="1:61" ht="13.5" customHeight="1" thickBot="1" x14ac:dyDescent="0.2">
      <c r="B7" s="7"/>
      <c r="C7" s="7"/>
      <c r="D7" s="7"/>
      <c r="E7" s="7"/>
      <c r="F7" s="7"/>
      <c r="G7" s="7"/>
      <c r="H7" s="7"/>
      <c r="I7" s="8"/>
      <c r="J7" s="8"/>
      <c r="K7" s="7"/>
      <c r="L7" s="7"/>
      <c r="M7" s="7"/>
      <c r="N7" s="8"/>
      <c r="O7" s="8"/>
      <c r="P7" s="7"/>
      <c r="Q7" s="7"/>
      <c r="R7" s="7"/>
      <c r="S7" s="8"/>
      <c r="T7" s="8"/>
      <c r="U7" s="5"/>
      <c r="V7" s="6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5"/>
    </row>
    <row r="8" spans="1:61" ht="13.5" customHeight="1" x14ac:dyDescent="0.15">
      <c r="B8" s="276"/>
      <c r="C8" s="224"/>
      <c r="D8" s="224"/>
      <c r="E8" s="224"/>
      <c r="F8" s="224"/>
      <c r="G8" s="9"/>
      <c r="H8" s="224"/>
      <c r="I8" s="224"/>
      <c r="J8" s="224"/>
      <c r="K8" s="224"/>
      <c r="L8" s="9"/>
      <c r="M8" s="224"/>
      <c r="N8" s="224"/>
      <c r="O8" s="224"/>
      <c r="P8" s="224"/>
      <c r="Q8" s="10"/>
      <c r="R8" s="11"/>
      <c r="S8" s="8"/>
      <c r="T8" s="8"/>
      <c r="U8" s="5"/>
      <c r="V8" s="6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5"/>
    </row>
    <row r="9" spans="1:61" ht="13.5" customHeight="1" x14ac:dyDescent="0.15">
      <c r="B9" s="277"/>
      <c r="C9" s="226"/>
      <c r="D9" s="226"/>
      <c r="E9" s="226"/>
      <c r="F9" s="226"/>
      <c r="G9" s="12" t="s">
        <v>5</v>
      </c>
      <c r="H9" s="226"/>
      <c r="I9" s="226"/>
      <c r="J9" s="226"/>
      <c r="K9" s="226"/>
      <c r="L9" s="12" t="s">
        <v>6</v>
      </c>
      <c r="M9" s="226"/>
      <c r="N9" s="226"/>
      <c r="O9" s="226"/>
      <c r="P9" s="226"/>
      <c r="Q9" s="13" t="s">
        <v>7</v>
      </c>
      <c r="R9" s="11"/>
      <c r="S9" s="8"/>
      <c r="T9" s="8"/>
      <c r="U9" s="279" t="s">
        <v>8</v>
      </c>
      <c r="V9" s="280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2"/>
    </row>
    <row r="10" spans="1:61" ht="13.5" customHeight="1" thickBot="1" x14ac:dyDescent="0.2">
      <c r="B10" s="278"/>
      <c r="C10" s="228"/>
      <c r="D10" s="228"/>
      <c r="E10" s="228"/>
      <c r="F10" s="228"/>
      <c r="G10" s="14"/>
      <c r="H10" s="228"/>
      <c r="I10" s="228"/>
      <c r="J10" s="228"/>
      <c r="K10" s="228"/>
      <c r="L10" s="14"/>
      <c r="M10" s="228"/>
      <c r="N10" s="228"/>
      <c r="O10" s="228"/>
      <c r="P10" s="228"/>
      <c r="Q10" s="15"/>
      <c r="R10" s="11"/>
      <c r="S10" s="8"/>
      <c r="T10" s="8"/>
      <c r="U10" s="16"/>
      <c r="V10" s="17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2"/>
    </row>
    <row r="11" spans="1:61" ht="19.5" customHeight="1" x14ac:dyDescent="0.15">
      <c r="B11" s="7"/>
      <c r="C11" s="7"/>
      <c r="D11" s="7"/>
      <c r="E11" s="7"/>
      <c r="F11" s="7"/>
      <c r="G11" s="7"/>
      <c r="H11" s="7"/>
      <c r="I11" s="8"/>
      <c r="J11" s="8"/>
      <c r="K11" s="7"/>
      <c r="L11" s="7"/>
      <c r="M11" s="7"/>
      <c r="N11" s="8"/>
      <c r="O11" s="8"/>
      <c r="P11" s="7"/>
      <c r="Q11" s="7"/>
      <c r="R11" s="7"/>
      <c r="S11" s="8"/>
      <c r="T11" s="8"/>
      <c r="U11" s="16"/>
      <c r="V11" s="17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2"/>
    </row>
    <row r="12" spans="1:61" ht="19.5" customHeight="1" thickBot="1" x14ac:dyDescent="0.2">
      <c r="B12" s="7"/>
      <c r="C12" s="7"/>
      <c r="D12" s="7"/>
      <c r="E12" s="7"/>
      <c r="F12" s="7"/>
      <c r="G12" s="7"/>
      <c r="H12" s="7"/>
      <c r="I12" s="8"/>
      <c r="J12" s="8"/>
      <c r="K12" s="7"/>
      <c r="L12" s="7"/>
      <c r="M12" s="7"/>
      <c r="N12" s="8"/>
      <c r="O12" s="8"/>
      <c r="P12" s="7"/>
      <c r="Q12" s="7"/>
      <c r="R12" s="7"/>
      <c r="S12" s="8"/>
      <c r="T12" s="8"/>
      <c r="U12" s="18"/>
      <c r="V12" s="19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4"/>
    </row>
    <row r="13" spans="1:61" ht="22.5" customHeight="1" thickBot="1" x14ac:dyDescent="0.2">
      <c r="B13" s="20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61" s="22" customFormat="1" ht="15" customHeight="1" x14ac:dyDescent="0.15">
      <c r="A14" s="21"/>
      <c r="B14" s="217" t="s">
        <v>10</v>
      </c>
      <c r="C14" s="217"/>
      <c r="D14" s="218"/>
      <c r="E14" s="244" t="str">
        <f>BC19</f>
        <v/>
      </c>
      <c r="F14" s="245"/>
      <c r="G14" s="245" t="str">
        <f>BD19</f>
        <v/>
      </c>
      <c r="H14" s="245"/>
      <c r="I14" s="245" t="str">
        <f>BE19</f>
        <v/>
      </c>
      <c r="J14" s="245"/>
      <c r="K14" s="245" t="str">
        <f>BF19</f>
        <v/>
      </c>
      <c r="L14" s="245"/>
      <c r="M14" s="245" t="str">
        <f>BG19</f>
        <v/>
      </c>
      <c r="N14" s="250"/>
      <c r="O14" s="230" t="s">
        <v>11</v>
      </c>
      <c r="P14" s="230"/>
      <c r="Q14" s="230"/>
      <c r="R14" s="230"/>
      <c r="S14" s="235"/>
      <c r="T14" s="236"/>
      <c r="U14" s="236"/>
      <c r="V14" s="236"/>
      <c r="W14" s="236"/>
      <c r="X14" s="236"/>
      <c r="Y14" s="237"/>
      <c r="Z14" s="229" t="s">
        <v>12</v>
      </c>
      <c r="AA14" s="230"/>
      <c r="AB14" s="230"/>
      <c r="AC14" s="230"/>
      <c r="AD14" s="208" t="str">
        <f>BD17</f>
        <v/>
      </c>
      <c r="AE14" s="209"/>
      <c r="AF14" s="209" t="str">
        <f>BE17</f>
        <v/>
      </c>
      <c r="AG14" s="209"/>
      <c r="AH14" s="209" t="str">
        <f>BF17</f>
        <v/>
      </c>
      <c r="AI14" s="209"/>
      <c r="AJ14" s="209" t="str">
        <f>BG17</f>
        <v/>
      </c>
      <c r="AK14" s="214"/>
      <c r="AU14" s="23"/>
      <c r="AV14" s="24">
        <v>11</v>
      </c>
      <c r="AW14" s="24">
        <v>10</v>
      </c>
      <c r="AX14" s="24">
        <v>9</v>
      </c>
      <c r="AY14" s="24">
        <v>8</v>
      </c>
      <c r="AZ14" s="24">
        <v>7</v>
      </c>
      <c r="BA14" s="24">
        <v>6</v>
      </c>
      <c r="BB14" s="24">
        <v>5</v>
      </c>
      <c r="BC14" s="24">
        <v>4</v>
      </c>
      <c r="BD14" s="24">
        <v>3</v>
      </c>
      <c r="BE14" s="24">
        <v>2</v>
      </c>
      <c r="BF14" s="24">
        <v>1</v>
      </c>
      <c r="BG14" s="25">
        <v>0</v>
      </c>
    </row>
    <row r="15" spans="1:61" s="22" customFormat="1" ht="15" customHeight="1" x14ac:dyDescent="0.15">
      <c r="A15" s="21"/>
      <c r="B15" s="219"/>
      <c r="C15" s="219"/>
      <c r="D15" s="220"/>
      <c r="E15" s="246"/>
      <c r="F15" s="247"/>
      <c r="G15" s="247"/>
      <c r="H15" s="247"/>
      <c r="I15" s="247"/>
      <c r="J15" s="247"/>
      <c r="K15" s="247"/>
      <c r="L15" s="247"/>
      <c r="M15" s="247"/>
      <c r="N15" s="251"/>
      <c r="O15" s="232"/>
      <c r="P15" s="232"/>
      <c r="Q15" s="232"/>
      <c r="R15" s="232"/>
      <c r="S15" s="238"/>
      <c r="T15" s="239"/>
      <c r="U15" s="239"/>
      <c r="V15" s="239"/>
      <c r="W15" s="239"/>
      <c r="X15" s="239"/>
      <c r="Y15" s="240"/>
      <c r="Z15" s="231"/>
      <c r="AA15" s="232"/>
      <c r="AB15" s="232"/>
      <c r="AC15" s="232"/>
      <c r="AD15" s="210"/>
      <c r="AE15" s="211"/>
      <c r="AF15" s="211"/>
      <c r="AG15" s="211"/>
      <c r="AH15" s="211"/>
      <c r="AI15" s="211"/>
      <c r="AJ15" s="211"/>
      <c r="AK15" s="215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8"/>
      <c r="BI15" s="29" t="s">
        <v>13</v>
      </c>
    </row>
    <row r="16" spans="1:61" s="22" customFormat="1" ht="15" customHeight="1" thickBot="1" x14ac:dyDescent="0.2">
      <c r="A16" s="21"/>
      <c r="B16" s="221"/>
      <c r="C16" s="221"/>
      <c r="D16" s="222"/>
      <c r="E16" s="248"/>
      <c r="F16" s="249"/>
      <c r="G16" s="249"/>
      <c r="H16" s="249"/>
      <c r="I16" s="249"/>
      <c r="J16" s="249"/>
      <c r="K16" s="249"/>
      <c r="L16" s="249"/>
      <c r="M16" s="249"/>
      <c r="N16" s="252"/>
      <c r="O16" s="234"/>
      <c r="P16" s="234"/>
      <c r="Q16" s="234"/>
      <c r="R16" s="234"/>
      <c r="S16" s="241"/>
      <c r="T16" s="242"/>
      <c r="U16" s="242"/>
      <c r="V16" s="242"/>
      <c r="W16" s="242"/>
      <c r="X16" s="242"/>
      <c r="Y16" s="243"/>
      <c r="Z16" s="233"/>
      <c r="AA16" s="234"/>
      <c r="AB16" s="234"/>
      <c r="AC16" s="234"/>
      <c r="AD16" s="212"/>
      <c r="AE16" s="213"/>
      <c r="AF16" s="213"/>
      <c r="AG16" s="213"/>
      <c r="AH16" s="213"/>
      <c r="AI16" s="213"/>
      <c r="AJ16" s="213"/>
      <c r="AK16" s="216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</row>
    <row r="17" spans="1:72" s="22" customFormat="1" ht="15" customHeight="1" x14ac:dyDescent="0.15">
      <c r="A17" s="21"/>
      <c r="B17" s="217" t="s">
        <v>14</v>
      </c>
      <c r="C17" s="217"/>
      <c r="D17" s="218"/>
      <c r="E17" s="223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9" t="s">
        <v>15</v>
      </c>
      <c r="AA17" s="230"/>
      <c r="AB17" s="230"/>
      <c r="AC17" s="230"/>
      <c r="AD17" s="235"/>
      <c r="AE17" s="236"/>
      <c r="AF17" s="236"/>
      <c r="AG17" s="236"/>
      <c r="AH17" s="236"/>
      <c r="AI17" s="236"/>
      <c r="AJ17" s="236"/>
      <c r="AK17" s="237"/>
      <c r="AN17" s="176" t="s">
        <v>12</v>
      </c>
      <c r="AO17" s="177"/>
      <c r="AP17" s="177"/>
      <c r="AQ17" s="203"/>
      <c r="AR17" s="203"/>
      <c r="AS17" s="203"/>
      <c r="AT17" s="203"/>
      <c r="AU17" s="30" t="s">
        <v>16</v>
      </c>
      <c r="AV17" s="27" t="str">
        <f t="shared" ref="AV17:BG17" si="0">IF(LEN($AQ17)&gt;AV$14,MID($AQ17,LEN($AQ17)-AV$14,1),"")</f>
        <v/>
      </c>
      <c r="AW17" s="27" t="str">
        <f t="shared" si="0"/>
        <v/>
      </c>
      <c r="AX17" s="27" t="str">
        <f t="shared" si="0"/>
        <v/>
      </c>
      <c r="AY17" s="27" t="str">
        <f t="shared" si="0"/>
        <v/>
      </c>
      <c r="AZ17" s="27" t="str">
        <f t="shared" si="0"/>
        <v/>
      </c>
      <c r="BA17" s="27" t="str">
        <f t="shared" si="0"/>
        <v/>
      </c>
      <c r="BB17" s="27" t="str">
        <f t="shared" si="0"/>
        <v/>
      </c>
      <c r="BC17" s="27" t="str">
        <f t="shared" si="0"/>
        <v/>
      </c>
      <c r="BD17" s="27" t="str">
        <f t="shared" si="0"/>
        <v/>
      </c>
      <c r="BE17" s="27" t="str">
        <f t="shared" si="0"/>
        <v/>
      </c>
      <c r="BF17" s="27" t="str">
        <f t="shared" si="0"/>
        <v/>
      </c>
      <c r="BG17" s="28" t="str">
        <f t="shared" si="0"/>
        <v/>
      </c>
      <c r="BI17" s="31" t="s">
        <v>17</v>
      </c>
    </row>
    <row r="18" spans="1:72" s="22" customFormat="1" ht="15" customHeight="1" x14ac:dyDescent="0.15">
      <c r="A18" s="21"/>
      <c r="B18" s="219"/>
      <c r="C18" s="219"/>
      <c r="D18" s="22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31"/>
      <c r="AA18" s="232"/>
      <c r="AB18" s="232"/>
      <c r="AC18" s="232"/>
      <c r="AD18" s="238"/>
      <c r="AE18" s="239"/>
      <c r="AF18" s="239"/>
      <c r="AG18" s="239"/>
      <c r="AH18" s="239"/>
      <c r="AI18" s="239"/>
      <c r="AJ18" s="239"/>
      <c r="AK18" s="240"/>
      <c r="AN18" s="177"/>
      <c r="AO18" s="177"/>
      <c r="AP18" s="177"/>
      <c r="AQ18" s="203"/>
      <c r="AR18" s="203"/>
      <c r="AS18" s="203"/>
      <c r="AT18" s="203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</row>
    <row r="19" spans="1:72" s="22" customFormat="1" ht="15" customHeight="1" thickBot="1" x14ac:dyDescent="0.2">
      <c r="A19" s="21"/>
      <c r="B19" s="221"/>
      <c r="C19" s="221"/>
      <c r="D19" s="222"/>
      <c r="E19" s="227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33"/>
      <c r="AA19" s="234"/>
      <c r="AB19" s="234"/>
      <c r="AC19" s="234"/>
      <c r="AD19" s="241"/>
      <c r="AE19" s="242"/>
      <c r="AF19" s="242"/>
      <c r="AG19" s="242"/>
      <c r="AH19" s="242"/>
      <c r="AI19" s="242"/>
      <c r="AJ19" s="242"/>
      <c r="AK19" s="243"/>
      <c r="AN19" s="176" t="s">
        <v>18</v>
      </c>
      <c r="AO19" s="177"/>
      <c r="AP19" s="177"/>
      <c r="AQ19" s="203"/>
      <c r="AR19" s="203"/>
      <c r="AS19" s="203"/>
      <c r="AT19" s="203"/>
      <c r="AU19" s="30" t="s">
        <v>16</v>
      </c>
      <c r="AV19" s="27" t="str">
        <f t="shared" ref="AV19:BG19" si="1">IF(LEN($AQ19)&gt;AV$14,MID($AQ19,LEN($AQ19)-AV$14,1),"")</f>
        <v/>
      </c>
      <c r="AW19" s="27" t="str">
        <f t="shared" si="1"/>
        <v/>
      </c>
      <c r="AX19" s="27" t="str">
        <f t="shared" si="1"/>
        <v/>
      </c>
      <c r="AY19" s="27" t="str">
        <f t="shared" si="1"/>
        <v/>
      </c>
      <c r="AZ19" s="27" t="str">
        <f t="shared" si="1"/>
        <v/>
      </c>
      <c r="BA19" s="27" t="str">
        <f t="shared" si="1"/>
        <v/>
      </c>
      <c r="BB19" s="27" t="str">
        <f t="shared" si="1"/>
        <v/>
      </c>
      <c r="BC19" s="27" t="str">
        <f t="shared" si="1"/>
        <v/>
      </c>
      <c r="BD19" s="27" t="str">
        <f t="shared" si="1"/>
        <v/>
      </c>
      <c r="BE19" s="27" t="str">
        <f t="shared" si="1"/>
        <v/>
      </c>
      <c r="BF19" s="27" t="str">
        <f t="shared" si="1"/>
        <v/>
      </c>
      <c r="BG19" s="28" t="str">
        <f t="shared" si="1"/>
        <v/>
      </c>
      <c r="BI19" s="31" t="s">
        <v>19</v>
      </c>
      <c r="BN19"/>
      <c r="BO19"/>
      <c r="BP19"/>
      <c r="BQ19"/>
      <c r="BR19"/>
      <c r="BS19"/>
      <c r="BT19"/>
    </row>
    <row r="20" spans="1:72" s="22" customFormat="1" ht="26.25" customHeight="1" thickBot="1" x14ac:dyDescent="0.2">
      <c r="AN20" s="177"/>
      <c r="AO20" s="177"/>
      <c r="AP20" s="177"/>
      <c r="AQ20" s="203"/>
      <c r="AR20" s="203"/>
      <c r="AS20" s="203"/>
      <c r="AT20" s="203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8"/>
      <c r="BN20"/>
      <c r="BO20"/>
      <c r="BP20"/>
      <c r="BQ20"/>
      <c r="BR20"/>
      <c r="BS20"/>
      <c r="BT20"/>
    </row>
    <row r="21" spans="1:72" s="22" customFormat="1" ht="15" customHeight="1" x14ac:dyDescent="0.15">
      <c r="B21" s="204" t="s">
        <v>20</v>
      </c>
      <c r="C21" s="205"/>
      <c r="D21" s="205"/>
      <c r="E21" s="205"/>
      <c r="F21" s="205"/>
      <c r="G21" s="205"/>
      <c r="H21" s="205"/>
      <c r="I21" s="205"/>
      <c r="J21" s="205"/>
      <c r="K21" s="202" t="str">
        <f t="shared" ref="K21:V21" si="2">AV21</f>
        <v/>
      </c>
      <c r="L21" s="206" t="str">
        <f t="shared" si="2"/>
        <v/>
      </c>
      <c r="M21" s="201" t="str">
        <f t="shared" si="2"/>
        <v/>
      </c>
      <c r="N21" s="202" t="str">
        <f t="shared" si="2"/>
        <v/>
      </c>
      <c r="O21" s="206" t="str">
        <f t="shared" si="2"/>
        <v/>
      </c>
      <c r="P21" s="201" t="str">
        <f t="shared" si="2"/>
        <v/>
      </c>
      <c r="Q21" s="202" t="str">
        <f t="shared" si="2"/>
        <v/>
      </c>
      <c r="R21" s="206" t="str">
        <f t="shared" si="2"/>
        <v/>
      </c>
      <c r="S21" s="201" t="str">
        <f t="shared" si="2"/>
        <v/>
      </c>
      <c r="T21" s="202" t="str">
        <f t="shared" si="2"/>
        <v/>
      </c>
      <c r="U21" s="206" t="str">
        <f t="shared" si="2"/>
        <v/>
      </c>
      <c r="V21" s="207" t="str">
        <f t="shared" si="2"/>
        <v/>
      </c>
      <c r="AN21" s="176" t="s">
        <v>21</v>
      </c>
      <c r="AO21" s="177"/>
      <c r="AP21" s="177"/>
      <c r="AQ21" s="110"/>
      <c r="AR21" s="110"/>
      <c r="AS21" s="110"/>
      <c r="AT21" s="110"/>
      <c r="AU21" s="30" t="s">
        <v>16</v>
      </c>
      <c r="AV21" s="27" t="str">
        <f t="shared" ref="AV21:BG21" si="3">IF(LEN($AQ21)&gt;AV$14,MID($AQ21,LEN($AQ21)-AV$14,1),"")</f>
        <v/>
      </c>
      <c r="AW21" s="27" t="str">
        <f t="shared" si="3"/>
        <v/>
      </c>
      <c r="AX21" s="27" t="str">
        <f t="shared" si="3"/>
        <v/>
      </c>
      <c r="AY21" s="27" t="str">
        <f t="shared" si="3"/>
        <v/>
      </c>
      <c r="AZ21" s="27" t="str">
        <f t="shared" si="3"/>
        <v/>
      </c>
      <c r="BA21" s="27" t="str">
        <f t="shared" si="3"/>
        <v/>
      </c>
      <c r="BB21" s="27" t="str">
        <f t="shared" si="3"/>
        <v/>
      </c>
      <c r="BC21" s="27" t="str">
        <f t="shared" si="3"/>
        <v/>
      </c>
      <c r="BD21" s="27" t="str">
        <f t="shared" si="3"/>
        <v/>
      </c>
      <c r="BE21" s="27" t="str">
        <f t="shared" si="3"/>
        <v/>
      </c>
      <c r="BF21" s="27" t="str">
        <f t="shared" si="3"/>
        <v/>
      </c>
      <c r="BG21" s="28" t="str">
        <f t="shared" si="3"/>
        <v/>
      </c>
      <c r="BI21" s="31" t="s">
        <v>22</v>
      </c>
      <c r="BN21"/>
      <c r="BO21"/>
      <c r="BP21"/>
      <c r="BQ21"/>
      <c r="BR21"/>
      <c r="BS21"/>
      <c r="BT21"/>
    </row>
    <row r="22" spans="1:72" s="22" customFormat="1" ht="15" customHeight="1" x14ac:dyDescent="0.15">
      <c r="B22" s="192"/>
      <c r="C22" s="193"/>
      <c r="D22" s="193"/>
      <c r="E22" s="193"/>
      <c r="F22" s="193"/>
      <c r="G22" s="193"/>
      <c r="H22" s="193"/>
      <c r="I22" s="193"/>
      <c r="J22" s="193"/>
      <c r="K22" s="141"/>
      <c r="L22" s="143"/>
      <c r="M22" s="145"/>
      <c r="N22" s="141"/>
      <c r="O22" s="143"/>
      <c r="P22" s="145"/>
      <c r="Q22" s="141"/>
      <c r="R22" s="143"/>
      <c r="S22" s="145"/>
      <c r="T22" s="141"/>
      <c r="U22" s="143"/>
      <c r="V22" s="147"/>
      <c r="AN22" s="177"/>
      <c r="AO22" s="177"/>
      <c r="AP22" s="177"/>
      <c r="AQ22" s="110"/>
      <c r="AR22" s="110"/>
      <c r="AS22" s="110"/>
      <c r="AT22" s="110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/>
      <c r="BJ22"/>
      <c r="BN22"/>
      <c r="BO22"/>
      <c r="BP22"/>
      <c r="BQ22"/>
      <c r="BR22"/>
      <c r="BS22"/>
      <c r="BT22"/>
    </row>
    <row r="23" spans="1:72" s="22" customFormat="1" ht="15" customHeight="1" x14ac:dyDescent="0.15">
      <c r="B23" s="196" t="s">
        <v>23</v>
      </c>
      <c r="C23" s="197"/>
      <c r="D23" s="197"/>
      <c r="E23" s="197"/>
      <c r="F23" s="197"/>
      <c r="G23" s="197"/>
      <c r="H23" s="200">
        <f>AQ23</f>
        <v>0</v>
      </c>
      <c r="I23" s="91"/>
      <c r="J23" s="112"/>
      <c r="K23" s="140" t="str">
        <f t="shared" ref="K23:V23" si="4">AV23</f>
        <v/>
      </c>
      <c r="L23" s="142" t="str">
        <f t="shared" si="4"/>
        <v/>
      </c>
      <c r="M23" s="144" t="str">
        <f t="shared" si="4"/>
        <v/>
      </c>
      <c r="N23" s="140" t="str">
        <f t="shared" si="4"/>
        <v/>
      </c>
      <c r="O23" s="142" t="str">
        <f t="shared" si="4"/>
        <v/>
      </c>
      <c r="P23" s="144" t="str">
        <f t="shared" si="4"/>
        <v/>
      </c>
      <c r="Q23" s="140" t="str">
        <f t="shared" si="4"/>
        <v/>
      </c>
      <c r="R23" s="142" t="str">
        <f t="shared" si="4"/>
        <v/>
      </c>
      <c r="S23" s="144" t="str">
        <f t="shared" si="4"/>
        <v/>
      </c>
      <c r="T23" s="140" t="str">
        <f t="shared" si="4"/>
        <v/>
      </c>
      <c r="U23" s="142" t="str">
        <f t="shared" si="4"/>
        <v/>
      </c>
      <c r="V23" s="146" t="str">
        <f t="shared" si="4"/>
        <v>0</v>
      </c>
      <c r="AN23" s="176" t="s">
        <v>24</v>
      </c>
      <c r="AO23" s="177"/>
      <c r="AP23" s="177"/>
      <c r="AQ23" s="191"/>
      <c r="AR23" s="191"/>
      <c r="AS23" s="191"/>
      <c r="AT23" s="191"/>
      <c r="AU23" s="30" t="s">
        <v>16</v>
      </c>
      <c r="AV23" s="27" t="str">
        <f t="shared" ref="AV23:BG23" si="5">IF(LEN(INT($AQ21*($AQ23/100)))&gt;AV$14,MID(INT($AQ21*($AQ23/100)),LEN(INT($AQ21*($AQ23/100)))-AV$14,1),"")</f>
        <v/>
      </c>
      <c r="AW23" s="27" t="str">
        <f t="shared" si="5"/>
        <v/>
      </c>
      <c r="AX23" s="27" t="str">
        <f t="shared" si="5"/>
        <v/>
      </c>
      <c r="AY23" s="27" t="str">
        <f t="shared" si="5"/>
        <v/>
      </c>
      <c r="AZ23" s="27" t="str">
        <f t="shared" si="5"/>
        <v/>
      </c>
      <c r="BA23" s="27" t="str">
        <f t="shared" si="5"/>
        <v/>
      </c>
      <c r="BB23" s="27" t="str">
        <f t="shared" si="5"/>
        <v/>
      </c>
      <c r="BC23" s="27" t="str">
        <f t="shared" si="5"/>
        <v/>
      </c>
      <c r="BD23" s="27" t="str">
        <f t="shared" si="5"/>
        <v/>
      </c>
      <c r="BE23" s="27" t="str">
        <f t="shared" si="5"/>
        <v/>
      </c>
      <c r="BF23" s="27" t="str">
        <f t="shared" si="5"/>
        <v/>
      </c>
      <c r="BG23" s="28" t="str">
        <f t="shared" si="5"/>
        <v>0</v>
      </c>
      <c r="BI23" s="31" t="s">
        <v>25</v>
      </c>
      <c r="BJ23" s="32">
        <f>AQ21*(AQ23/100)</f>
        <v>0</v>
      </c>
      <c r="BO23"/>
      <c r="BP23"/>
      <c r="BQ23"/>
      <c r="BR23"/>
      <c r="BS23"/>
      <c r="BT23"/>
    </row>
    <row r="24" spans="1:72" s="22" customFormat="1" ht="15" customHeight="1" x14ac:dyDescent="0.15">
      <c r="B24" s="198"/>
      <c r="C24" s="199"/>
      <c r="D24" s="199"/>
      <c r="E24" s="199"/>
      <c r="F24" s="199"/>
      <c r="G24" s="199"/>
      <c r="H24" s="114"/>
      <c r="I24" s="114"/>
      <c r="J24" s="115"/>
      <c r="K24" s="141"/>
      <c r="L24" s="143"/>
      <c r="M24" s="145"/>
      <c r="N24" s="141"/>
      <c r="O24" s="143"/>
      <c r="P24" s="145"/>
      <c r="Q24" s="141"/>
      <c r="R24" s="143"/>
      <c r="S24" s="145"/>
      <c r="T24" s="141"/>
      <c r="U24" s="143"/>
      <c r="V24" s="147"/>
      <c r="AN24" s="177"/>
      <c r="AO24" s="177"/>
      <c r="AP24" s="177"/>
      <c r="AQ24" s="191"/>
      <c r="AR24" s="191"/>
      <c r="AS24" s="191"/>
      <c r="AT24" s="191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O24"/>
      <c r="BP24"/>
      <c r="BQ24"/>
      <c r="BR24"/>
      <c r="BS24"/>
      <c r="BT24"/>
    </row>
    <row r="25" spans="1:72" s="22" customFormat="1" ht="15" customHeight="1" x14ac:dyDescent="0.15">
      <c r="B25" s="192" t="s">
        <v>45</v>
      </c>
      <c r="C25" s="193"/>
      <c r="D25" s="193"/>
      <c r="E25" s="193"/>
      <c r="F25" s="193"/>
      <c r="G25" s="193"/>
      <c r="H25" s="193"/>
      <c r="I25" s="193"/>
      <c r="J25" s="193"/>
      <c r="K25" s="140" t="str">
        <f t="shared" ref="K25:U25" si="6">AV25</f>
        <v/>
      </c>
      <c r="L25" s="142" t="str">
        <f t="shared" si="6"/>
        <v/>
      </c>
      <c r="M25" s="144" t="str">
        <f t="shared" si="6"/>
        <v/>
      </c>
      <c r="N25" s="140" t="str">
        <f t="shared" si="6"/>
        <v/>
      </c>
      <c r="O25" s="142" t="str">
        <f t="shared" si="6"/>
        <v/>
      </c>
      <c r="P25" s="144" t="str">
        <f t="shared" si="6"/>
        <v/>
      </c>
      <c r="Q25" s="140" t="str">
        <f t="shared" si="6"/>
        <v/>
      </c>
      <c r="R25" s="142" t="str">
        <f t="shared" si="6"/>
        <v/>
      </c>
      <c r="S25" s="144" t="str">
        <f t="shared" si="6"/>
        <v/>
      </c>
      <c r="T25" s="140" t="str">
        <f t="shared" si="6"/>
        <v/>
      </c>
      <c r="U25" s="142" t="str">
        <f t="shared" si="6"/>
        <v/>
      </c>
      <c r="V25" s="146" t="str">
        <f>BG25</f>
        <v>0</v>
      </c>
      <c r="AN25" s="194" t="s">
        <v>46</v>
      </c>
      <c r="AO25" s="195"/>
      <c r="AP25" s="195"/>
      <c r="AQ25" s="110">
        <v>0</v>
      </c>
      <c r="AR25" s="110"/>
      <c r="AS25" s="110"/>
      <c r="AT25" s="110"/>
      <c r="AU25" s="30" t="s">
        <v>16</v>
      </c>
      <c r="AV25" s="27" t="str">
        <f t="shared" ref="AV25:BG25" si="7">IF(LEN($AQ25)&gt;AV$14,MID($AQ25,LEN($AQ25)-AV$14,1),"")</f>
        <v/>
      </c>
      <c r="AW25" s="27" t="str">
        <f t="shared" si="7"/>
        <v/>
      </c>
      <c r="AX25" s="27" t="str">
        <f t="shared" si="7"/>
        <v/>
      </c>
      <c r="AY25" s="27" t="str">
        <f t="shared" si="7"/>
        <v/>
      </c>
      <c r="AZ25" s="27" t="str">
        <f t="shared" si="7"/>
        <v/>
      </c>
      <c r="BA25" s="27" t="str">
        <f t="shared" si="7"/>
        <v/>
      </c>
      <c r="BB25" s="27" t="str">
        <f t="shared" si="7"/>
        <v/>
      </c>
      <c r="BC25" s="27" t="str">
        <f t="shared" si="7"/>
        <v/>
      </c>
      <c r="BD25" s="27" t="str">
        <f t="shared" si="7"/>
        <v/>
      </c>
      <c r="BE25" s="27" t="str">
        <f t="shared" si="7"/>
        <v/>
      </c>
      <c r="BF25" s="27" t="str">
        <f t="shared" si="7"/>
        <v/>
      </c>
      <c r="BG25" s="28" t="str">
        <f t="shared" si="7"/>
        <v>0</v>
      </c>
      <c r="BI25" s="31" t="s">
        <v>22</v>
      </c>
      <c r="BN25"/>
    </row>
    <row r="26" spans="1:72" s="22" customFormat="1" ht="15" customHeight="1" x14ac:dyDescent="0.15">
      <c r="B26" s="192"/>
      <c r="C26" s="193"/>
      <c r="D26" s="193"/>
      <c r="E26" s="193"/>
      <c r="F26" s="193"/>
      <c r="G26" s="193"/>
      <c r="H26" s="193"/>
      <c r="I26" s="193"/>
      <c r="J26" s="193"/>
      <c r="K26" s="141"/>
      <c r="L26" s="143"/>
      <c r="M26" s="145"/>
      <c r="N26" s="141"/>
      <c r="O26" s="143"/>
      <c r="P26" s="145"/>
      <c r="Q26" s="141"/>
      <c r="R26" s="143"/>
      <c r="S26" s="145"/>
      <c r="T26" s="141"/>
      <c r="U26" s="143"/>
      <c r="V26" s="147"/>
      <c r="AN26" s="195"/>
      <c r="AO26" s="195"/>
      <c r="AP26" s="195"/>
      <c r="AQ26" s="110"/>
      <c r="AR26" s="110"/>
      <c r="AS26" s="110"/>
      <c r="AT26" s="110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/>
      <c r="BN26"/>
    </row>
    <row r="27" spans="1:72" s="22" customFormat="1" ht="15" customHeight="1" x14ac:dyDescent="0.15">
      <c r="B27" s="187" t="s">
        <v>26</v>
      </c>
      <c r="C27" s="188"/>
      <c r="D27" s="188"/>
      <c r="E27" s="188"/>
      <c r="F27" s="188"/>
      <c r="G27" s="188"/>
      <c r="H27" s="188"/>
      <c r="I27" s="188"/>
      <c r="J27" s="188"/>
      <c r="K27" s="140" t="str">
        <f t="shared" ref="K27:V27" si="8">AV27</f>
        <v/>
      </c>
      <c r="L27" s="142" t="str">
        <f t="shared" si="8"/>
        <v/>
      </c>
      <c r="M27" s="144" t="str">
        <f t="shared" si="8"/>
        <v/>
      </c>
      <c r="N27" s="140" t="str">
        <f t="shared" si="8"/>
        <v/>
      </c>
      <c r="O27" s="142" t="str">
        <f t="shared" si="8"/>
        <v/>
      </c>
      <c r="P27" s="144" t="str">
        <f t="shared" si="8"/>
        <v/>
      </c>
      <c r="Q27" s="140" t="str">
        <f t="shared" si="8"/>
        <v/>
      </c>
      <c r="R27" s="142" t="str">
        <f t="shared" si="8"/>
        <v/>
      </c>
      <c r="S27" s="144" t="str">
        <f t="shared" si="8"/>
        <v/>
      </c>
      <c r="T27" s="140" t="str">
        <f t="shared" si="8"/>
        <v/>
      </c>
      <c r="U27" s="142" t="str">
        <f t="shared" si="8"/>
        <v/>
      </c>
      <c r="V27" s="146" t="str">
        <f t="shared" si="8"/>
        <v>0</v>
      </c>
      <c r="AN27" s="186" t="s">
        <v>27</v>
      </c>
      <c r="AO27" s="177"/>
      <c r="AP27" s="177"/>
      <c r="AQ27" s="173">
        <f>INT(AQ21*(AQ23/100))-AQ25</f>
        <v>0</v>
      </c>
      <c r="AR27" s="173"/>
      <c r="AS27" s="173"/>
      <c r="AT27" s="173"/>
      <c r="AU27" s="30" t="s">
        <v>16</v>
      </c>
      <c r="AV27" s="27" t="str">
        <f t="shared" ref="AV27:BG30" si="9">IF(LEN($AQ27)&gt;AV$14,MID($AQ27,LEN($AQ27)-AV$14,1),"")</f>
        <v/>
      </c>
      <c r="AW27" s="27" t="str">
        <f t="shared" si="9"/>
        <v/>
      </c>
      <c r="AX27" s="27" t="str">
        <f t="shared" si="9"/>
        <v/>
      </c>
      <c r="AY27" s="27" t="str">
        <f t="shared" si="9"/>
        <v/>
      </c>
      <c r="AZ27" s="27" t="str">
        <f t="shared" si="9"/>
        <v/>
      </c>
      <c r="BA27" s="27" t="str">
        <f t="shared" si="9"/>
        <v/>
      </c>
      <c r="BB27" s="27" t="str">
        <f t="shared" si="9"/>
        <v/>
      </c>
      <c r="BC27" s="27" t="str">
        <f t="shared" si="9"/>
        <v/>
      </c>
      <c r="BD27" s="27" t="str">
        <f t="shared" si="9"/>
        <v/>
      </c>
      <c r="BE27" s="27" t="str">
        <f t="shared" si="9"/>
        <v/>
      </c>
      <c r="BF27" s="27" t="str">
        <f t="shared" si="9"/>
        <v/>
      </c>
      <c r="BG27" s="28" t="str">
        <f t="shared" si="9"/>
        <v>0</v>
      </c>
      <c r="BH27" s="33"/>
      <c r="BN27"/>
    </row>
    <row r="28" spans="1:72" s="22" customFormat="1" ht="15" customHeight="1" thickBot="1" x14ac:dyDescent="0.2">
      <c r="B28" s="189"/>
      <c r="C28" s="190"/>
      <c r="D28" s="190"/>
      <c r="E28" s="190"/>
      <c r="F28" s="190"/>
      <c r="G28" s="190"/>
      <c r="H28" s="190"/>
      <c r="I28" s="190"/>
      <c r="J28" s="190"/>
      <c r="K28" s="184"/>
      <c r="L28" s="182"/>
      <c r="M28" s="183"/>
      <c r="N28" s="184"/>
      <c r="O28" s="182"/>
      <c r="P28" s="183"/>
      <c r="Q28" s="184"/>
      <c r="R28" s="182"/>
      <c r="S28" s="183"/>
      <c r="T28" s="184"/>
      <c r="U28" s="182"/>
      <c r="V28" s="185"/>
      <c r="AN28" s="177"/>
      <c r="AO28" s="177"/>
      <c r="AP28" s="177"/>
      <c r="AQ28" s="173"/>
      <c r="AR28" s="173"/>
      <c r="AS28" s="173"/>
      <c r="AT28" s="173"/>
      <c r="AU28" s="34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37"/>
      <c r="BI28" s="38"/>
      <c r="BJ28" s="38"/>
      <c r="BK28" s="38"/>
      <c r="BL28" s="38"/>
      <c r="BM28" s="38"/>
      <c r="BN28"/>
    </row>
    <row r="29" spans="1:72" s="22" customFormat="1" ht="26.25" customHeight="1" x14ac:dyDescent="0.15">
      <c r="B29" s="174" t="s">
        <v>43</v>
      </c>
      <c r="C29" s="175"/>
      <c r="D29" s="175"/>
      <c r="E29" s="175"/>
      <c r="F29" s="175"/>
      <c r="G29" s="175"/>
      <c r="H29" s="175"/>
      <c r="I29" s="175"/>
      <c r="J29" s="175"/>
      <c r="K29" s="49" t="str">
        <f t="shared" ref="K29:V30" si="10">AV29</f>
        <v/>
      </c>
      <c r="L29" s="50" t="str">
        <f t="shared" si="10"/>
        <v/>
      </c>
      <c r="M29" s="51" t="str">
        <f t="shared" si="10"/>
        <v/>
      </c>
      <c r="N29" s="49" t="str">
        <f t="shared" si="10"/>
        <v/>
      </c>
      <c r="O29" s="50" t="str">
        <f t="shared" si="10"/>
        <v/>
      </c>
      <c r="P29" s="52" t="str">
        <f t="shared" si="10"/>
        <v/>
      </c>
      <c r="Q29" s="49" t="str">
        <f t="shared" si="10"/>
        <v/>
      </c>
      <c r="R29" s="50" t="str">
        <f t="shared" si="10"/>
        <v/>
      </c>
      <c r="S29" s="52" t="str">
        <f t="shared" si="10"/>
        <v/>
      </c>
      <c r="T29" s="53" t="str">
        <f t="shared" si="10"/>
        <v/>
      </c>
      <c r="U29" s="50" t="str">
        <f t="shared" si="10"/>
        <v/>
      </c>
      <c r="V29" s="54" t="str">
        <f t="shared" si="10"/>
        <v>0</v>
      </c>
      <c r="AN29" s="176" t="s">
        <v>28</v>
      </c>
      <c r="AO29" s="177"/>
      <c r="AP29" s="177"/>
      <c r="AQ29" s="178">
        <f>IF(AQ27&gt;=1000000,INT((AQ27*0.9)),AQ27)</f>
        <v>0</v>
      </c>
      <c r="AR29" s="178"/>
      <c r="AS29" s="178"/>
      <c r="AT29" s="178"/>
      <c r="AU29" s="30" t="s">
        <v>16</v>
      </c>
      <c r="AV29" s="27" t="str">
        <f t="shared" si="9"/>
        <v/>
      </c>
      <c r="AW29" s="27" t="str">
        <f t="shared" si="9"/>
        <v/>
      </c>
      <c r="AX29" s="27" t="str">
        <f t="shared" si="9"/>
        <v/>
      </c>
      <c r="AY29" s="27" t="str">
        <f t="shared" si="9"/>
        <v/>
      </c>
      <c r="AZ29" s="27" t="str">
        <f t="shared" si="9"/>
        <v/>
      </c>
      <c r="BA29" s="27" t="str">
        <f t="shared" si="9"/>
        <v/>
      </c>
      <c r="BB29" s="27" t="str">
        <f t="shared" si="9"/>
        <v/>
      </c>
      <c r="BC29" s="27" t="str">
        <f t="shared" si="9"/>
        <v/>
      </c>
      <c r="BD29" s="27" t="str">
        <f t="shared" si="9"/>
        <v/>
      </c>
      <c r="BE29" s="27" t="str">
        <f t="shared" si="9"/>
        <v/>
      </c>
      <c r="BF29" s="27" t="str">
        <f t="shared" si="9"/>
        <v/>
      </c>
      <c r="BG29" s="28" t="str">
        <f t="shared" si="9"/>
        <v>0</v>
      </c>
      <c r="BI29" s="31"/>
      <c r="BN29"/>
    </row>
    <row r="30" spans="1:72" s="22" customFormat="1" ht="26.25" customHeight="1" thickBot="1" x14ac:dyDescent="0.2">
      <c r="B30" s="179" t="s">
        <v>29</v>
      </c>
      <c r="C30" s="180"/>
      <c r="D30" s="180"/>
      <c r="E30" s="180"/>
      <c r="F30" s="180"/>
      <c r="G30" s="180"/>
      <c r="H30" s="180"/>
      <c r="I30" s="180"/>
      <c r="J30" s="180"/>
      <c r="K30" s="55" t="str">
        <f t="shared" si="10"/>
        <v/>
      </c>
      <c r="L30" s="56" t="str">
        <f t="shared" si="10"/>
        <v/>
      </c>
      <c r="M30" s="57" t="str">
        <f t="shared" si="10"/>
        <v/>
      </c>
      <c r="N30" s="55" t="str">
        <f t="shared" si="10"/>
        <v/>
      </c>
      <c r="O30" s="56" t="str">
        <f t="shared" si="10"/>
        <v/>
      </c>
      <c r="P30" s="58" t="str">
        <f t="shared" si="10"/>
        <v/>
      </c>
      <c r="Q30" s="55" t="str">
        <f t="shared" si="10"/>
        <v/>
      </c>
      <c r="R30" s="56" t="str">
        <f t="shared" si="10"/>
        <v/>
      </c>
      <c r="S30" s="58" t="str">
        <f t="shared" si="10"/>
        <v/>
      </c>
      <c r="T30" s="59" t="str">
        <f t="shared" si="10"/>
        <v/>
      </c>
      <c r="U30" s="56" t="str">
        <f t="shared" si="10"/>
        <v/>
      </c>
      <c r="V30" s="60" t="str">
        <f t="shared" si="10"/>
        <v>0</v>
      </c>
      <c r="AN30" s="176" t="s">
        <v>30</v>
      </c>
      <c r="AO30" s="177"/>
      <c r="AP30" s="177"/>
      <c r="AQ30" s="178">
        <f>AQ27-AQ29</f>
        <v>0</v>
      </c>
      <c r="AR30" s="181"/>
      <c r="AS30" s="181"/>
      <c r="AT30" s="181"/>
      <c r="AU30" s="39" t="s">
        <v>16</v>
      </c>
      <c r="AV30" s="40" t="str">
        <f t="shared" si="9"/>
        <v/>
      </c>
      <c r="AW30" s="40" t="str">
        <f t="shared" si="9"/>
        <v/>
      </c>
      <c r="AX30" s="40" t="str">
        <f t="shared" si="9"/>
        <v/>
      </c>
      <c r="AY30" s="40" t="str">
        <f t="shared" si="9"/>
        <v/>
      </c>
      <c r="AZ30" s="40" t="str">
        <f t="shared" si="9"/>
        <v/>
      </c>
      <c r="BA30" s="40" t="str">
        <f t="shared" si="9"/>
        <v/>
      </c>
      <c r="BB30" s="40" t="str">
        <f t="shared" si="9"/>
        <v/>
      </c>
      <c r="BC30" s="40" t="str">
        <f t="shared" si="9"/>
        <v/>
      </c>
      <c r="BD30" s="40" t="str">
        <f t="shared" si="9"/>
        <v/>
      </c>
      <c r="BE30" s="40" t="str">
        <f t="shared" si="9"/>
        <v/>
      </c>
      <c r="BF30" s="40" t="str">
        <f t="shared" si="9"/>
        <v/>
      </c>
      <c r="BG30" s="41" t="str">
        <f t="shared" si="9"/>
        <v>0</v>
      </c>
      <c r="BI30" s="31"/>
      <c r="BN30"/>
    </row>
    <row r="31" spans="1:72" s="22" customFormat="1" ht="26.25" customHeight="1" thickBot="1" x14ac:dyDescent="0.2">
      <c r="AU31" s="42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I31" s="31"/>
      <c r="BN31"/>
    </row>
    <row r="32" spans="1:72" s="38" customFormat="1" ht="17.25" customHeight="1" x14ac:dyDescent="0.15">
      <c r="B32" s="158" t="s">
        <v>31</v>
      </c>
      <c r="C32" s="87"/>
      <c r="D32" s="88"/>
      <c r="E32" s="159" t="s">
        <v>32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160" t="s">
        <v>33</v>
      </c>
      <c r="U32" s="160"/>
      <c r="V32" s="160"/>
      <c r="W32" s="162" t="s">
        <v>34</v>
      </c>
      <c r="X32" s="163"/>
      <c r="Y32" s="166" t="s">
        <v>35</v>
      </c>
      <c r="Z32" s="159"/>
      <c r="AA32" s="159"/>
      <c r="AB32" s="167"/>
      <c r="AC32" s="166" t="s">
        <v>36</v>
      </c>
      <c r="AD32" s="159"/>
      <c r="AE32" s="159"/>
      <c r="AF32" s="159"/>
      <c r="AG32" s="159"/>
      <c r="AH32" s="159"/>
      <c r="AI32" s="159"/>
      <c r="AJ32" s="159"/>
      <c r="AK32" s="171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22"/>
      <c r="BI32" s="22"/>
      <c r="BJ32" s="22"/>
      <c r="BK32" s="22"/>
      <c r="BL32" s="22"/>
      <c r="BM32" s="22"/>
      <c r="BN32"/>
    </row>
    <row r="33" spans="2:66" s="38" customFormat="1" ht="17.25" customHeight="1" x14ac:dyDescent="0.15">
      <c r="B33" s="149"/>
      <c r="C33" s="89"/>
      <c r="D33" s="90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  <c r="T33" s="161"/>
      <c r="U33" s="161"/>
      <c r="V33" s="161"/>
      <c r="W33" s="164"/>
      <c r="X33" s="165"/>
      <c r="Y33" s="168"/>
      <c r="Z33" s="169"/>
      <c r="AA33" s="169"/>
      <c r="AB33" s="170"/>
      <c r="AC33" s="168"/>
      <c r="AD33" s="169"/>
      <c r="AE33" s="169"/>
      <c r="AF33" s="169"/>
      <c r="AG33" s="169"/>
      <c r="AH33" s="169"/>
      <c r="AI33" s="169"/>
      <c r="AJ33" s="169"/>
      <c r="AK33" s="172"/>
      <c r="BH33" s="33"/>
      <c r="BN33"/>
    </row>
    <row r="34" spans="2:66" s="22" customFormat="1" ht="17.25" customHeight="1" x14ac:dyDescent="0.15">
      <c r="B34" s="121"/>
      <c r="C34" s="92"/>
      <c r="D34" s="93"/>
      <c r="E34" s="12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3"/>
      <c r="T34" s="150"/>
      <c r="U34" s="151"/>
      <c r="V34" s="152"/>
      <c r="W34" s="130"/>
      <c r="X34" s="156"/>
      <c r="Y34" s="134"/>
      <c r="Z34" s="135"/>
      <c r="AA34" s="135"/>
      <c r="AB34" s="136"/>
      <c r="AC34" s="102" t="str">
        <f t="shared" ref="AC34:AJ34" si="11">AY34</f>
        <v/>
      </c>
      <c r="AD34" s="103" t="str">
        <f t="shared" si="11"/>
        <v/>
      </c>
      <c r="AE34" s="104" t="str">
        <f t="shared" si="11"/>
        <v/>
      </c>
      <c r="AF34" s="102" t="str">
        <f t="shared" si="11"/>
        <v/>
      </c>
      <c r="AG34" s="103" t="str">
        <f t="shared" si="11"/>
        <v/>
      </c>
      <c r="AH34" s="104" t="str">
        <f t="shared" si="11"/>
        <v/>
      </c>
      <c r="AI34" s="102" t="str">
        <f t="shared" si="11"/>
        <v/>
      </c>
      <c r="AJ34" s="103" t="str">
        <f t="shared" si="11"/>
        <v/>
      </c>
      <c r="AK34" s="107" t="str">
        <f>BG34</f>
        <v/>
      </c>
      <c r="AL34" s="116" t="str">
        <f>IF(TRIM($Y$2)="",IF(E34&lt;&gt;"","*",""),"")</f>
        <v/>
      </c>
      <c r="AU34" s="30" t="s">
        <v>16</v>
      </c>
      <c r="AV34" s="27" t="str">
        <f t="shared" ref="AV34:BF34" si="12">IF(LEN($BH34)&gt;AV$14,MID($BH34,LEN($BH34)-AV$14,1),"")</f>
        <v/>
      </c>
      <c r="AW34" s="27" t="str">
        <f t="shared" si="12"/>
        <v/>
      </c>
      <c r="AX34" s="27" t="str">
        <f t="shared" si="12"/>
        <v/>
      </c>
      <c r="AY34" s="27" t="str">
        <f t="shared" si="12"/>
        <v/>
      </c>
      <c r="AZ34" s="27" t="str">
        <f t="shared" si="12"/>
        <v/>
      </c>
      <c r="BA34" s="27" t="str">
        <f t="shared" si="12"/>
        <v/>
      </c>
      <c r="BB34" s="27" t="str">
        <f t="shared" si="12"/>
        <v/>
      </c>
      <c r="BC34" s="27" t="str">
        <f t="shared" si="12"/>
        <v/>
      </c>
      <c r="BD34" s="27" t="str">
        <f t="shared" si="12"/>
        <v/>
      </c>
      <c r="BE34" s="27" t="str">
        <f t="shared" si="12"/>
        <v/>
      </c>
      <c r="BF34" s="27" t="str">
        <f t="shared" si="12"/>
        <v/>
      </c>
      <c r="BG34" s="28" t="str">
        <f>IF($BI34=0,"",IF(LEN($BH34)&gt;BG$14,MID($BH34,LEN($BH34)-BG$14,1),""))</f>
        <v/>
      </c>
      <c r="BH34" s="44">
        <f>INT(BI34)</f>
        <v>0</v>
      </c>
      <c r="BI34" s="45">
        <f>T34*Y34</f>
        <v>0</v>
      </c>
      <c r="BN34"/>
    </row>
    <row r="35" spans="2:66" s="22" customFormat="1" ht="17.25" customHeight="1" x14ac:dyDescent="0.15">
      <c r="B35" s="149"/>
      <c r="C35" s="89"/>
      <c r="D35" s="90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  <c r="T35" s="153"/>
      <c r="U35" s="154"/>
      <c r="V35" s="155"/>
      <c r="W35" s="132"/>
      <c r="X35" s="157"/>
      <c r="Y35" s="137"/>
      <c r="Z35" s="138"/>
      <c r="AA35" s="138"/>
      <c r="AB35" s="139"/>
      <c r="AC35" s="74"/>
      <c r="AD35" s="70"/>
      <c r="AE35" s="72"/>
      <c r="AF35" s="74"/>
      <c r="AG35" s="70"/>
      <c r="AH35" s="72"/>
      <c r="AI35" s="74"/>
      <c r="AJ35" s="70"/>
      <c r="AK35" s="76"/>
      <c r="AL35" s="116"/>
      <c r="AU35" s="34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/>
      <c r="BN35"/>
    </row>
    <row r="36" spans="2:66" s="22" customFormat="1" ht="17.25" customHeight="1" x14ac:dyDescent="0.15">
      <c r="B36" s="121"/>
      <c r="C36" s="122"/>
      <c r="D36" s="123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3"/>
      <c r="T36" s="129"/>
      <c r="U36" s="129"/>
      <c r="V36" s="129"/>
      <c r="W36" s="130"/>
      <c r="X36" s="131"/>
      <c r="Y36" s="134"/>
      <c r="Z36" s="135"/>
      <c r="AA36" s="135"/>
      <c r="AB36" s="136"/>
      <c r="AC36" s="102" t="str">
        <f t="shared" ref="AC36:AK36" si="13">AY36</f>
        <v/>
      </c>
      <c r="AD36" s="103" t="str">
        <f t="shared" si="13"/>
        <v/>
      </c>
      <c r="AE36" s="104" t="str">
        <f t="shared" si="13"/>
        <v/>
      </c>
      <c r="AF36" s="102" t="str">
        <f t="shared" si="13"/>
        <v/>
      </c>
      <c r="AG36" s="103" t="str">
        <f t="shared" si="13"/>
        <v/>
      </c>
      <c r="AH36" s="104" t="str">
        <f t="shared" si="13"/>
        <v/>
      </c>
      <c r="AI36" s="102" t="str">
        <f t="shared" si="13"/>
        <v/>
      </c>
      <c r="AJ36" s="103" t="str">
        <f t="shared" si="13"/>
        <v/>
      </c>
      <c r="AK36" s="107" t="str">
        <f t="shared" si="13"/>
        <v/>
      </c>
      <c r="AL36" s="116" t="str">
        <f>IF(TRIM($Y$2)="",IF(E36&lt;&gt;"","*",""),"")</f>
        <v/>
      </c>
      <c r="AU36" s="30" t="s">
        <v>16</v>
      </c>
      <c r="AV36" s="27" t="str">
        <f t="shared" ref="AV36:BF36" si="14">IF(LEN($BH36)&gt;AV$14,MID($BH36,LEN($BH36)-AV$14,1),"")</f>
        <v/>
      </c>
      <c r="AW36" s="27" t="str">
        <f t="shared" si="14"/>
        <v/>
      </c>
      <c r="AX36" s="27" t="str">
        <f t="shared" si="14"/>
        <v/>
      </c>
      <c r="AY36" s="27" t="str">
        <f t="shared" si="14"/>
        <v/>
      </c>
      <c r="AZ36" s="27" t="str">
        <f t="shared" si="14"/>
        <v/>
      </c>
      <c r="BA36" s="27" t="str">
        <f t="shared" si="14"/>
        <v/>
      </c>
      <c r="BB36" s="27" t="str">
        <f t="shared" si="14"/>
        <v/>
      </c>
      <c r="BC36" s="27" t="str">
        <f t="shared" si="14"/>
        <v/>
      </c>
      <c r="BD36" s="27" t="str">
        <f t="shared" si="14"/>
        <v/>
      </c>
      <c r="BE36" s="27" t="str">
        <f t="shared" si="14"/>
        <v/>
      </c>
      <c r="BF36" s="27" t="str">
        <f t="shared" si="14"/>
        <v/>
      </c>
      <c r="BG36" s="28" t="str">
        <f>IF($BI36=0,"",IF(LEN($BH36)&gt;BG$14,MID($BH36,LEN($BH36)-BG$14,1),""))</f>
        <v/>
      </c>
      <c r="BH36" s="44">
        <f>INT(BI36)</f>
        <v>0</v>
      </c>
      <c r="BI36" s="45">
        <f>T36*Y36</f>
        <v>0</v>
      </c>
      <c r="BN36" t="s">
        <v>37</v>
      </c>
    </row>
    <row r="37" spans="2:66" s="22" customFormat="1" ht="17.25" customHeight="1" x14ac:dyDescent="0.15">
      <c r="B37" s="148"/>
      <c r="C37" s="127"/>
      <c r="D37" s="128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  <c r="T37" s="129"/>
      <c r="U37" s="129"/>
      <c r="V37" s="129"/>
      <c r="W37" s="132"/>
      <c r="X37" s="133"/>
      <c r="Y37" s="137"/>
      <c r="Z37" s="138"/>
      <c r="AA37" s="138"/>
      <c r="AB37" s="139"/>
      <c r="AC37" s="74"/>
      <c r="AD37" s="70"/>
      <c r="AE37" s="72"/>
      <c r="AF37" s="74"/>
      <c r="AG37" s="70"/>
      <c r="AH37" s="72"/>
      <c r="AI37" s="74"/>
      <c r="AJ37" s="70"/>
      <c r="AK37" s="76"/>
      <c r="AL37" s="116"/>
      <c r="AU37" s="34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6"/>
      <c r="BN37"/>
    </row>
    <row r="38" spans="2:66" s="22" customFormat="1" ht="17.25" customHeight="1" x14ac:dyDescent="0.15">
      <c r="B38" s="121"/>
      <c r="C38" s="122"/>
      <c r="D38" s="123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129"/>
      <c r="U38" s="129"/>
      <c r="V38" s="129"/>
      <c r="W38" s="130"/>
      <c r="X38" s="131"/>
      <c r="Y38" s="134"/>
      <c r="Z38" s="135"/>
      <c r="AA38" s="135"/>
      <c r="AB38" s="136"/>
      <c r="AC38" s="102" t="str">
        <f t="shared" ref="AC38:AK38" si="15">AY38</f>
        <v/>
      </c>
      <c r="AD38" s="103" t="str">
        <f t="shared" si="15"/>
        <v/>
      </c>
      <c r="AE38" s="104" t="str">
        <f t="shared" si="15"/>
        <v/>
      </c>
      <c r="AF38" s="102" t="str">
        <f t="shared" si="15"/>
        <v/>
      </c>
      <c r="AG38" s="103" t="str">
        <f t="shared" si="15"/>
        <v/>
      </c>
      <c r="AH38" s="104" t="str">
        <f t="shared" si="15"/>
        <v/>
      </c>
      <c r="AI38" s="102" t="str">
        <f t="shared" si="15"/>
        <v/>
      </c>
      <c r="AJ38" s="103" t="str">
        <f t="shared" si="15"/>
        <v/>
      </c>
      <c r="AK38" s="107" t="str">
        <f t="shared" si="15"/>
        <v/>
      </c>
      <c r="AL38" s="116" t="str">
        <f>IF(TRIM($Y$2)="",IF(E38&lt;&gt;"","*",""),"")</f>
        <v/>
      </c>
      <c r="AU38" s="30" t="s">
        <v>16</v>
      </c>
      <c r="AV38" s="27" t="str">
        <f t="shared" ref="AV38:BF38" si="16">IF(LEN($BH38)&gt;AV$14,MID($BH38,LEN($BH38)-AV$14,1),"")</f>
        <v/>
      </c>
      <c r="AW38" s="27" t="str">
        <f t="shared" si="16"/>
        <v/>
      </c>
      <c r="AX38" s="27" t="str">
        <f t="shared" si="16"/>
        <v/>
      </c>
      <c r="AY38" s="27" t="str">
        <f t="shared" si="16"/>
        <v/>
      </c>
      <c r="AZ38" s="27" t="str">
        <f t="shared" si="16"/>
        <v/>
      </c>
      <c r="BA38" s="27" t="str">
        <f t="shared" si="16"/>
        <v/>
      </c>
      <c r="BB38" s="27" t="str">
        <f t="shared" si="16"/>
        <v/>
      </c>
      <c r="BC38" s="27" t="str">
        <f t="shared" si="16"/>
        <v/>
      </c>
      <c r="BD38" s="27" t="str">
        <f t="shared" si="16"/>
        <v/>
      </c>
      <c r="BE38" s="27" t="str">
        <f t="shared" si="16"/>
        <v/>
      </c>
      <c r="BF38" s="27" t="str">
        <f t="shared" si="16"/>
        <v/>
      </c>
      <c r="BG38" s="28" t="str">
        <f>IF($BI38=0,"",IF(LEN($BH38)&gt;BG$14,MID($BH38,LEN($BH38)-BG$14,1),""))</f>
        <v/>
      </c>
      <c r="BH38" s="44">
        <f>INT(BI38)</f>
        <v>0</v>
      </c>
      <c r="BI38" s="45">
        <f>T38*Y38</f>
        <v>0</v>
      </c>
    </row>
    <row r="39" spans="2:66" s="22" customFormat="1" ht="17.25" customHeight="1" x14ac:dyDescent="0.15">
      <c r="B39" s="148"/>
      <c r="C39" s="127"/>
      <c r="D39" s="128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8"/>
      <c r="T39" s="129"/>
      <c r="U39" s="129"/>
      <c r="V39" s="129"/>
      <c r="W39" s="132"/>
      <c r="X39" s="133"/>
      <c r="Y39" s="137"/>
      <c r="Z39" s="138"/>
      <c r="AA39" s="138"/>
      <c r="AB39" s="139"/>
      <c r="AC39" s="74"/>
      <c r="AD39" s="70"/>
      <c r="AE39" s="72"/>
      <c r="AF39" s="74"/>
      <c r="AG39" s="70"/>
      <c r="AH39" s="72"/>
      <c r="AI39" s="74"/>
      <c r="AJ39" s="70"/>
      <c r="AK39" s="76"/>
      <c r="AL39" s="116"/>
      <c r="AU39" s="34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6"/>
    </row>
    <row r="40" spans="2:66" s="22" customFormat="1" ht="17.25" customHeight="1" x14ac:dyDescent="0.15">
      <c r="B40" s="121"/>
      <c r="C40" s="122"/>
      <c r="D40" s="123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/>
      <c r="T40" s="129"/>
      <c r="U40" s="129"/>
      <c r="V40" s="129"/>
      <c r="W40" s="130"/>
      <c r="X40" s="131"/>
      <c r="Y40" s="134"/>
      <c r="Z40" s="135"/>
      <c r="AA40" s="135"/>
      <c r="AB40" s="136"/>
      <c r="AC40" s="102" t="str">
        <f t="shared" ref="AC40:AK40" si="17">AY40</f>
        <v/>
      </c>
      <c r="AD40" s="103" t="str">
        <f t="shared" si="17"/>
        <v/>
      </c>
      <c r="AE40" s="104" t="str">
        <f t="shared" si="17"/>
        <v/>
      </c>
      <c r="AF40" s="102" t="str">
        <f t="shared" si="17"/>
        <v/>
      </c>
      <c r="AG40" s="103" t="str">
        <f t="shared" si="17"/>
        <v/>
      </c>
      <c r="AH40" s="104" t="str">
        <f t="shared" si="17"/>
        <v/>
      </c>
      <c r="AI40" s="102" t="str">
        <f t="shared" si="17"/>
        <v/>
      </c>
      <c r="AJ40" s="103" t="str">
        <f t="shared" si="17"/>
        <v/>
      </c>
      <c r="AK40" s="107" t="str">
        <f t="shared" si="17"/>
        <v/>
      </c>
      <c r="AL40" s="116" t="str">
        <f>IF(TRIM($Y$2)="",IF(E40&lt;&gt;"","*",""),"")</f>
        <v/>
      </c>
      <c r="AU40" s="30" t="s">
        <v>16</v>
      </c>
      <c r="AV40" s="27" t="str">
        <f t="shared" ref="AV40:BF40" si="18">IF(LEN($BH40)&gt;AV$14,MID($BH40,LEN($BH40)-AV$14,1),"")</f>
        <v/>
      </c>
      <c r="AW40" s="27" t="str">
        <f t="shared" si="18"/>
        <v/>
      </c>
      <c r="AX40" s="27" t="str">
        <f t="shared" si="18"/>
        <v/>
      </c>
      <c r="AY40" s="27" t="str">
        <f t="shared" si="18"/>
        <v/>
      </c>
      <c r="AZ40" s="27" t="str">
        <f t="shared" si="18"/>
        <v/>
      </c>
      <c r="BA40" s="27" t="str">
        <f t="shared" si="18"/>
        <v/>
      </c>
      <c r="BB40" s="27" t="str">
        <f t="shared" si="18"/>
        <v/>
      </c>
      <c r="BC40" s="27" t="str">
        <f t="shared" si="18"/>
        <v/>
      </c>
      <c r="BD40" s="27" t="str">
        <f t="shared" si="18"/>
        <v/>
      </c>
      <c r="BE40" s="27" t="str">
        <f t="shared" si="18"/>
        <v/>
      </c>
      <c r="BF40" s="27" t="str">
        <f t="shared" si="18"/>
        <v/>
      </c>
      <c r="BG40" s="28" t="str">
        <f>IF($BI40=0,"",IF(LEN($BH40)&gt;BG$14,MID($BH40,LEN($BH40)-BG$14,1),""))</f>
        <v/>
      </c>
      <c r="BH40" s="44">
        <f>INT(BI40)</f>
        <v>0</v>
      </c>
      <c r="BI40" s="45">
        <f>T40*Y40</f>
        <v>0</v>
      </c>
    </row>
    <row r="41" spans="2:66" s="22" customFormat="1" ht="17.25" customHeight="1" x14ac:dyDescent="0.15">
      <c r="B41" s="148"/>
      <c r="C41" s="127"/>
      <c r="D41" s="128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8"/>
      <c r="T41" s="129"/>
      <c r="U41" s="129"/>
      <c r="V41" s="129"/>
      <c r="W41" s="132"/>
      <c r="X41" s="133"/>
      <c r="Y41" s="137"/>
      <c r="Z41" s="138"/>
      <c r="AA41" s="138"/>
      <c r="AB41" s="139"/>
      <c r="AC41" s="74"/>
      <c r="AD41" s="70"/>
      <c r="AE41" s="72"/>
      <c r="AF41" s="74"/>
      <c r="AG41" s="70"/>
      <c r="AH41" s="72"/>
      <c r="AI41" s="74"/>
      <c r="AJ41" s="70"/>
      <c r="AK41" s="76"/>
      <c r="AL41" s="116"/>
      <c r="AU41" s="34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6"/>
    </row>
    <row r="42" spans="2:66" s="22" customFormat="1" ht="17.25" customHeight="1" x14ac:dyDescent="0.15">
      <c r="B42" s="121"/>
      <c r="C42" s="122"/>
      <c r="D42" s="12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3"/>
      <c r="T42" s="129"/>
      <c r="U42" s="129"/>
      <c r="V42" s="129"/>
      <c r="W42" s="130"/>
      <c r="X42" s="131"/>
      <c r="Y42" s="134"/>
      <c r="Z42" s="135"/>
      <c r="AA42" s="135"/>
      <c r="AB42" s="136"/>
      <c r="AC42" s="102" t="str">
        <f t="shared" ref="AC42:AK42" si="19">AY42</f>
        <v/>
      </c>
      <c r="AD42" s="103" t="str">
        <f t="shared" si="19"/>
        <v/>
      </c>
      <c r="AE42" s="104" t="str">
        <f t="shared" si="19"/>
        <v/>
      </c>
      <c r="AF42" s="102" t="str">
        <f t="shared" si="19"/>
        <v/>
      </c>
      <c r="AG42" s="103" t="str">
        <f t="shared" si="19"/>
        <v/>
      </c>
      <c r="AH42" s="104" t="str">
        <f t="shared" si="19"/>
        <v/>
      </c>
      <c r="AI42" s="102" t="str">
        <f t="shared" si="19"/>
        <v/>
      </c>
      <c r="AJ42" s="103" t="str">
        <f t="shared" si="19"/>
        <v/>
      </c>
      <c r="AK42" s="107" t="str">
        <f t="shared" si="19"/>
        <v/>
      </c>
      <c r="AL42" s="116" t="str">
        <f>IF(TRIM($Y$2)="",IF(E42&lt;&gt;"","*",""),"")</f>
        <v/>
      </c>
      <c r="AU42" s="30" t="s">
        <v>16</v>
      </c>
      <c r="AV42" s="27" t="str">
        <f t="shared" ref="AV42:BF42" si="20">IF(LEN($BH42)&gt;AV$14,MID($BH42,LEN($BH42)-AV$14,1),"")</f>
        <v/>
      </c>
      <c r="AW42" s="27" t="str">
        <f t="shared" si="20"/>
        <v/>
      </c>
      <c r="AX42" s="27" t="str">
        <f t="shared" si="20"/>
        <v/>
      </c>
      <c r="AY42" s="27" t="str">
        <f t="shared" si="20"/>
        <v/>
      </c>
      <c r="AZ42" s="27" t="str">
        <f t="shared" si="20"/>
        <v/>
      </c>
      <c r="BA42" s="27" t="str">
        <f t="shared" si="20"/>
        <v/>
      </c>
      <c r="BB42" s="27" t="str">
        <f t="shared" si="20"/>
        <v/>
      </c>
      <c r="BC42" s="27" t="str">
        <f t="shared" si="20"/>
        <v/>
      </c>
      <c r="BD42" s="27" t="str">
        <f t="shared" si="20"/>
        <v/>
      </c>
      <c r="BE42" s="27" t="str">
        <f t="shared" si="20"/>
        <v/>
      </c>
      <c r="BF42" s="27" t="str">
        <f t="shared" si="20"/>
        <v/>
      </c>
      <c r="BG42" s="28" t="str">
        <f>IF($BI42=0,"",IF(LEN($BH42)&gt;BG$14,MID($BH42,LEN($BH42)-BG$14,1),""))</f>
        <v/>
      </c>
      <c r="BH42" s="44">
        <f>INT(BI42)</f>
        <v>0</v>
      </c>
      <c r="BI42" s="45">
        <f>T42*Y42</f>
        <v>0</v>
      </c>
    </row>
    <row r="43" spans="2:66" s="22" customFormat="1" ht="17.25" customHeight="1" x14ac:dyDescent="0.15">
      <c r="B43" s="148"/>
      <c r="C43" s="127"/>
      <c r="D43" s="128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  <c r="T43" s="129"/>
      <c r="U43" s="129"/>
      <c r="V43" s="129"/>
      <c r="W43" s="132"/>
      <c r="X43" s="133"/>
      <c r="Y43" s="137"/>
      <c r="Z43" s="138"/>
      <c r="AA43" s="138"/>
      <c r="AB43" s="139"/>
      <c r="AC43" s="74"/>
      <c r="AD43" s="70"/>
      <c r="AE43" s="72"/>
      <c r="AF43" s="74"/>
      <c r="AG43" s="70"/>
      <c r="AH43" s="72"/>
      <c r="AI43" s="74"/>
      <c r="AJ43" s="70"/>
      <c r="AK43" s="76"/>
      <c r="AL43" s="116"/>
      <c r="AU43" s="34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6"/>
    </row>
    <row r="44" spans="2:66" s="22" customFormat="1" ht="17.25" customHeight="1" x14ac:dyDescent="0.15">
      <c r="B44" s="121"/>
      <c r="C44" s="122"/>
      <c r="D44" s="123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29"/>
      <c r="U44" s="129"/>
      <c r="V44" s="129"/>
      <c r="W44" s="130"/>
      <c r="X44" s="131"/>
      <c r="Y44" s="134"/>
      <c r="Z44" s="135"/>
      <c r="AA44" s="135"/>
      <c r="AB44" s="136"/>
      <c r="AC44" s="102" t="str">
        <f t="shared" ref="AC44:AK44" si="21">AY44</f>
        <v/>
      </c>
      <c r="AD44" s="103" t="str">
        <f t="shared" si="21"/>
        <v/>
      </c>
      <c r="AE44" s="104" t="str">
        <f t="shared" si="21"/>
        <v/>
      </c>
      <c r="AF44" s="102" t="str">
        <f t="shared" si="21"/>
        <v/>
      </c>
      <c r="AG44" s="103" t="str">
        <f t="shared" si="21"/>
        <v/>
      </c>
      <c r="AH44" s="104" t="str">
        <f t="shared" si="21"/>
        <v/>
      </c>
      <c r="AI44" s="102" t="str">
        <f t="shared" si="21"/>
        <v/>
      </c>
      <c r="AJ44" s="103" t="str">
        <f t="shared" si="21"/>
        <v/>
      </c>
      <c r="AK44" s="107" t="str">
        <f t="shared" si="21"/>
        <v/>
      </c>
      <c r="AL44" s="116" t="str">
        <f>IF(TRIM($Y$2)="",IF(E44&lt;&gt;"","*",""),"")</f>
        <v/>
      </c>
      <c r="AU44" s="30" t="s">
        <v>16</v>
      </c>
      <c r="AV44" s="27" t="str">
        <f t="shared" ref="AV44:BF44" si="22">IF(LEN($BH44)&gt;AV$14,MID($BH44,LEN($BH44)-AV$14,1),"")</f>
        <v/>
      </c>
      <c r="AW44" s="27" t="str">
        <f t="shared" si="22"/>
        <v/>
      </c>
      <c r="AX44" s="27" t="str">
        <f t="shared" si="22"/>
        <v/>
      </c>
      <c r="AY44" s="27" t="str">
        <f t="shared" si="22"/>
        <v/>
      </c>
      <c r="AZ44" s="27" t="str">
        <f t="shared" si="22"/>
        <v/>
      </c>
      <c r="BA44" s="27" t="str">
        <f t="shared" si="22"/>
        <v/>
      </c>
      <c r="BB44" s="27" t="str">
        <f t="shared" si="22"/>
        <v/>
      </c>
      <c r="BC44" s="27" t="str">
        <f t="shared" si="22"/>
        <v/>
      </c>
      <c r="BD44" s="27" t="str">
        <f t="shared" si="22"/>
        <v/>
      </c>
      <c r="BE44" s="27" t="str">
        <f t="shared" si="22"/>
        <v/>
      </c>
      <c r="BF44" s="27" t="str">
        <f t="shared" si="22"/>
        <v/>
      </c>
      <c r="BG44" s="28" t="str">
        <f>IF($BI44=0,"",IF(LEN($BH44)&gt;BG$14,MID($BH44,LEN($BH44)-BG$14,1),""))</f>
        <v/>
      </c>
      <c r="BH44" s="44">
        <f>INT(BI44)</f>
        <v>0</v>
      </c>
      <c r="BI44" s="45">
        <f>T44*Y44</f>
        <v>0</v>
      </c>
    </row>
    <row r="45" spans="2:66" s="22" customFormat="1" ht="17.25" customHeight="1" x14ac:dyDescent="0.15">
      <c r="B45" s="148"/>
      <c r="C45" s="127"/>
      <c r="D45" s="128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/>
      <c r="T45" s="129"/>
      <c r="U45" s="129"/>
      <c r="V45" s="129"/>
      <c r="W45" s="132"/>
      <c r="X45" s="133"/>
      <c r="Y45" s="137"/>
      <c r="Z45" s="138"/>
      <c r="AA45" s="138"/>
      <c r="AB45" s="139"/>
      <c r="AC45" s="74"/>
      <c r="AD45" s="70"/>
      <c r="AE45" s="72"/>
      <c r="AF45" s="74"/>
      <c r="AG45" s="70"/>
      <c r="AH45" s="72"/>
      <c r="AI45" s="74"/>
      <c r="AJ45" s="70"/>
      <c r="AK45" s="76"/>
      <c r="AL45" s="116"/>
      <c r="AU45" s="34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6"/>
    </row>
    <row r="46" spans="2:66" s="22" customFormat="1" ht="17.25" customHeight="1" x14ac:dyDescent="0.15">
      <c r="B46" s="121"/>
      <c r="C46" s="122"/>
      <c r="D46" s="123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3"/>
      <c r="T46" s="129"/>
      <c r="U46" s="129"/>
      <c r="V46" s="129"/>
      <c r="W46" s="130"/>
      <c r="X46" s="131"/>
      <c r="Y46" s="134"/>
      <c r="Z46" s="135"/>
      <c r="AA46" s="135"/>
      <c r="AB46" s="136"/>
      <c r="AC46" s="102" t="str">
        <f t="shared" ref="AC46:AK46" si="23">AY46</f>
        <v/>
      </c>
      <c r="AD46" s="103" t="str">
        <f t="shared" si="23"/>
        <v/>
      </c>
      <c r="AE46" s="104" t="str">
        <f t="shared" si="23"/>
        <v/>
      </c>
      <c r="AF46" s="102" t="str">
        <f t="shared" si="23"/>
        <v/>
      </c>
      <c r="AG46" s="103" t="str">
        <f t="shared" si="23"/>
        <v/>
      </c>
      <c r="AH46" s="104" t="str">
        <f t="shared" si="23"/>
        <v/>
      </c>
      <c r="AI46" s="102" t="str">
        <f t="shared" si="23"/>
        <v/>
      </c>
      <c r="AJ46" s="103" t="str">
        <f t="shared" si="23"/>
        <v/>
      </c>
      <c r="AK46" s="107" t="str">
        <f t="shared" si="23"/>
        <v/>
      </c>
      <c r="AL46" s="116" t="str">
        <f>IF(TRIM($Y$2)="",IF(E46&lt;&gt;"","*",""),"")</f>
        <v/>
      </c>
      <c r="AU46" s="30" t="s">
        <v>16</v>
      </c>
      <c r="AV46" s="27" t="str">
        <f t="shared" ref="AV46:BF46" si="24">IF(LEN($BH46)&gt;AV$14,MID($BH46,LEN($BH46)-AV$14,1),"")</f>
        <v/>
      </c>
      <c r="AW46" s="27" t="str">
        <f t="shared" si="24"/>
        <v/>
      </c>
      <c r="AX46" s="27" t="str">
        <f t="shared" si="24"/>
        <v/>
      </c>
      <c r="AY46" s="27" t="str">
        <f t="shared" si="24"/>
        <v/>
      </c>
      <c r="AZ46" s="27" t="str">
        <f t="shared" si="24"/>
        <v/>
      </c>
      <c r="BA46" s="27" t="str">
        <f t="shared" si="24"/>
        <v/>
      </c>
      <c r="BB46" s="27" t="str">
        <f t="shared" si="24"/>
        <v/>
      </c>
      <c r="BC46" s="27" t="str">
        <f t="shared" si="24"/>
        <v/>
      </c>
      <c r="BD46" s="27" t="str">
        <f t="shared" si="24"/>
        <v/>
      </c>
      <c r="BE46" s="27" t="str">
        <f t="shared" si="24"/>
        <v/>
      </c>
      <c r="BF46" s="27" t="str">
        <f t="shared" si="24"/>
        <v/>
      </c>
      <c r="BG46" s="28" t="str">
        <f>IF($BI46=0,"",IF(LEN($BH46)&gt;BG$14,MID($BH46,LEN($BH46)-BG$14,1),""))</f>
        <v/>
      </c>
      <c r="BH46" s="44">
        <f>INT(BI46)</f>
        <v>0</v>
      </c>
      <c r="BI46" s="45">
        <f>T46*Y46</f>
        <v>0</v>
      </c>
    </row>
    <row r="47" spans="2:66" s="22" customFormat="1" ht="17.25" customHeight="1" x14ac:dyDescent="0.15">
      <c r="B47" s="148"/>
      <c r="C47" s="127"/>
      <c r="D47" s="128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8"/>
      <c r="T47" s="129"/>
      <c r="U47" s="129"/>
      <c r="V47" s="129"/>
      <c r="W47" s="132"/>
      <c r="X47" s="133"/>
      <c r="Y47" s="137"/>
      <c r="Z47" s="138"/>
      <c r="AA47" s="138"/>
      <c r="AB47" s="139"/>
      <c r="AC47" s="74"/>
      <c r="AD47" s="70"/>
      <c r="AE47" s="72"/>
      <c r="AF47" s="74"/>
      <c r="AG47" s="70"/>
      <c r="AH47" s="72"/>
      <c r="AI47" s="74"/>
      <c r="AJ47" s="70"/>
      <c r="AK47" s="76"/>
      <c r="AL47" s="116"/>
      <c r="AU47" s="34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6"/>
    </row>
    <row r="48" spans="2:66" s="22" customFormat="1" ht="17.25" customHeight="1" x14ac:dyDescent="0.15">
      <c r="B48" s="121"/>
      <c r="C48" s="122"/>
      <c r="D48" s="123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3"/>
      <c r="T48" s="129"/>
      <c r="U48" s="129"/>
      <c r="V48" s="129"/>
      <c r="W48" s="130"/>
      <c r="X48" s="131"/>
      <c r="Y48" s="134"/>
      <c r="Z48" s="135"/>
      <c r="AA48" s="135"/>
      <c r="AB48" s="136"/>
      <c r="AC48" s="102" t="str">
        <f t="shared" ref="AC48:AK48" si="25">AY48</f>
        <v/>
      </c>
      <c r="AD48" s="103" t="str">
        <f t="shared" si="25"/>
        <v/>
      </c>
      <c r="AE48" s="104" t="str">
        <f t="shared" si="25"/>
        <v/>
      </c>
      <c r="AF48" s="102" t="str">
        <f t="shared" si="25"/>
        <v/>
      </c>
      <c r="AG48" s="103" t="str">
        <f t="shared" si="25"/>
        <v/>
      </c>
      <c r="AH48" s="104" t="str">
        <f t="shared" si="25"/>
        <v/>
      </c>
      <c r="AI48" s="102" t="str">
        <f t="shared" si="25"/>
        <v/>
      </c>
      <c r="AJ48" s="103" t="str">
        <f t="shared" si="25"/>
        <v/>
      </c>
      <c r="AK48" s="107" t="str">
        <f t="shared" si="25"/>
        <v/>
      </c>
      <c r="AL48" s="116" t="str">
        <f>IF(TRIM($Y$2)="",IF(E48&lt;&gt;"","*",""),"")</f>
        <v/>
      </c>
      <c r="AU48" s="30" t="s">
        <v>16</v>
      </c>
      <c r="AV48" s="27" t="str">
        <f t="shared" ref="AV48:BF48" si="26">IF(LEN($BH48)&gt;AV$14,MID($BH48,LEN($BH48)-AV$14,1),"")</f>
        <v/>
      </c>
      <c r="AW48" s="27" t="str">
        <f t="shared" si="26"/>
        <v/>
      </c>
      <c r="AX48" s="27" t="str">
        <f t="shared" si="26"/>
        <v/>
      </c>
      <c r="AY48" s="27" t="str">
        <f t="shared" si="26"/>
        <v/>
      </c>
      <c r="AZ48" s="27" t="str">
        <f t="shared" si="26"/>
        <v/>
      </c>
      <c r="BA48" s="27" t="str">
        <f t="shared" si="26"/>
        <v/>
      </c>
      <c r="BB48" s="27" t="str">
        <f t="shared" si="26"/>
        <v/>
      </c>
      <c r="BC48" s="27" t="str">
        <f t="shared" si="26"/>
        <v/>
      </c>
      <c r="BD48" s="27" t="str">
        <f t="shared" si="26"/>
        <v/>
      </c>
      <c r="BE48" s="27" t="str">
        <f t="shared" si="26"/>
        <v/>
      </c>
      <c r="BF48" s="27" t="str">
        <f t="shared" si="26"/>
        <v/>
      </c>
      <c r="BG48" s="28" t="str">
        <f>IF($BI48=0,"",IF(LEN($BH48)&gt;BG$14,MID($BH48,LEN($BH48)-BG$14,1),""))</f>
        <v/>
      </c>
      <c r="BH48" s="44">
        <f>INT(BI48)</f>
        <v>0</v>
      </c>
      <c r="BI48" s="45">
        <f>T48*Y48</f>
        <v>0</v>
      </c>
    </row>
    <row r="49" spans="2:61" s="22" customFormat="1" ht="17.25" customHeight="1" x14ac:dyDescent="0.15">
      <c r="B49" s="148"/>
      <c r="C49" s="127"/>
      <c r="D49" s="128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8"/>
      <c r="T49" s="129"/>
      <c r="U49" s="129"/>
      <c r="V49" s="129"/>
      <c r="W49" s="132"/>
      <c r="X49" s="133"/>
      <c r="Y49" s="137"/>
      <c r="Z49" s="138"/>
      <c r="AA49" s="138"/>
      <c r="AB49" s="139"/>
      <c r="AC49" s="74"/>
      <c r="AD49" s="70"/>
      <c r="AE49" s="72"/>
      <c r="AF49" s="74"/>
      <c r="AG49" s="70"/>
      <c r="AH49" s="72"/>
      <c r="AI49" s="74"/>
      <c r="AJ49" s="70"/>
      <c r="AK49" s="76"/>
      <c r="AL49" s="116"/>
      <c r="AU49" s="34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6"/>
    </row>
    <row r="50" spans="2:61" s="22" customFormat="1" ht="17.25" customHeight="1" x14ac:dyDescent="0.15">
      <c r="B50" s="121"/>
      <c r="C50" s="122"/>
      <c r="D50" s="123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129"/>
      <c r="U50" s="129"/>
      <c r="V50" s="129"/>
      <c r="W50" s="130"/>
      <c r="X50" s="131"/>
      <c r="Y50" s="134"/>
      <c r="Z50" s="135"/>
      <c r="AA50" s="135"/>
      <c r="AB50" s="136"/>
      <c r="AC50" s="102" t="str">
        <f t="shared" ref="AC50:AK50" si="27">AY50</f>
        <v/>
      </c>
      <c r="AD50" s="103" t="str">
        <f t="shared" si="27"/>
        <v/>
      </c>
      <c r="AE50" s="104" t="str">
        <f t="shared" si="27"/>
        <v/>
      </c>
      <c r="AF50" s="102" t="str">
        <f t="shared" si="27"/>
        <v/>
      </c>
      <c r="AG50" s="103" t="str">
        <f t="shared" si="27"/>
        <v/>
      </c>
      <c r="AH50" s="104" t="str">
        <f t="shared" si="27"/>
        <v/>
      </c>
      <c r="AI50" s="102" t="str">
        <f t="shared" si="27"/>
        <v/>
      </c>
      <c r="AJ50" s="103" t="str">
        <f t="shared" si="27"/>
        <v/>
      </c>
      <c r="AK50" s="107" t="str">
        <f t="shared" si="27"/>
        <v/>
      </c>
      <c r="AL50" s="116" t="str">
        <f>IF(TRIM($Y$2)="",IF(E50&lt;&gt;"","*",""),"")</f>
        <v/>
      </c>
      <c r="AU50" s="30" t="s">
        <v>16</v>
      </c>
      <c r="AV50" s="27" t="str">
        <f t="shared" ref="AV50:BF50" si="28">IF(LEN($BH50)&gt;AV$14,MID($BH50,LEN($BH50)-AV$14,1),"")</f>
        <v/>
      </c>
      <c r="AW50" s="27" t="str">
        <f t="shared" si="28"/>
        <v/>
      </c>
      <c r="AX50" s="27" t="str">
        <f t="shared" si="28"/>
        <v/>
      </c>
      <c r="AY50" s="27" t="str">
        <f t="shared" si="28"/>
        <v/>
      </c>
      <c r="AZ50" s="27" t="str">
        <f t="shared" si="28"/>
        <v/>
      </c>
      <c r="BA50" s="27" t="str">
        <f t="shared" si="28"/>
        <v/>
      </c>
      <c r="BB50" s="27" t="str">
        <f t="shared" si="28"/>
        <v/>
      </c>
      <c r="BC50" s="27" t="str">
        <f t="shared" si="28"/>
        <v/>
      </c>
      <c r="BD50" s="27" t="str">
        <f t="shared" si="28"/>
        <v/>
      </c>
      <c r="BE50" s="27" t="str">
        <f t="shared" si="28"/>
        <v/>
      </c>
      <c r="BF50" s="27" t="str">
        <f t="shared" si="28"/>
        <v/>
      </c>
      <c r="BG50" s="28" t="str">
        <f>IF($BI50=0,"",IF(LEN($BH50)&gt;BG$14,MID($BH50,LEN($BH50)-BG$14,1),""))</f>
        <v/>
      </c>
      <c r="BH50" s="44">
        <f>INT(BI50)</f>
        <v>0</v>
      </c>
      <c r="BI50" s="45">
        <f>T50*Y50</f>
        <v>0</v>
      </c>
    </row>
    <row r="51" spans="2:61" s="22" customFormat="1" ht="17.25" customHeight="1" x14ac:dyDescent="0.15">
      <c r="B51" s="124"/>
      <c r="C51" s="125"/>
      <c r="D51" s="126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8"/>
      <c r="T51" s="129"/>
      <c r="U51" s="129"/>
      <c r="V51" s="129"/>
      <c r="W51" s="132"/>
      <c r="X51" s="133"/>
      <c r="Y51" s="137"/>
      <c r="Z51" s="138"/>
      <c r="AA51" s="138"/>
      <c r="AB51" s="139"/>
      <c r="AC51" s="74"/>
      <c r="AD51" s="70"/>
      <c r="AE51" s="72"/>
      <c r="AF51" s="74"/>
      <c r="AG51" s="70"/>
      <c r="AH51" s="72"/>
      <c r="AI51" s="74"/>
      <c r="AJ51" s="70"/>
      <c r="AK51" s="76"/>
      <c r="AL51" s="116"/>
      <c r="AU51" s="34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6"/>
    </row>
    <row r="52" spans="2:61" s="22" customFormat="1" ht="17.25" customHeight="1" x14ac:dyDescent="0.15">
      <c r="B52" s="121"/>
      <c r="C52" s="122"/>
      <c r="D52" s="123"/>
      <c r="E52" s="117" t="s">
        <v>38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40" t="str">
        <f t="shared" ref="AC52:AK52" si="29">AY52</f>
        <v/>
      </c>
      <c r="AD52" s="142" t="str">
        <f t="shared" si="29"/>
        <v/>
      </c>
      <c r="AE52" s="144" t="str">
        <f t="shared" si="29"/>
        <v/>
      </c>
      <c r="AF52" s="140" t="str">
        <f t="shared" si="29"/>
        <v/>
      </c>
      <c r="AG52" s="142" t="str">
        <f t="shared" si="29"/>
        <v/>
      </c>
      <c r="AH52" s="144" t="str">
        <f t="shared" si="29"/>
        <v/>
      </c>
      <c r="AI52" s="140" t="str">
        <f t="shared" si="29"/>
        <v/>
      </c>
      <c r="AJ52" s="142" t="str">
        <f t="shared" si="29"/>
        <v/>
      </c>
      <c r="AK52" s="146" t="str">
        <f t="shared" si="29"/>
        <v/>
      </c>
      <c r="AL52" s="116"/>
      <c r="AN52" s="108" t="s">
        <v>39</v>
      </c>
      <c r="AO52" s="109"/>
      <c r="AP52" s="109"/>
      <c r="AQ52" s="110"/>
      <c r="AR52" s="110"/>
      <c r="AS52" s="110"/>
      <c r="AT52" s="110"/>
      <c r="AU52" s="30" t="s">
        <v>16</v>
      </c>
      <c r="AV52" s="27" t="str">
        <f t="shared" ref="AV52:BF52" si="30">IF(LEN($BH52)&gt;AV$14,MID($BH52,LEN($BH52)-AV$14,1),"")</f>
        <v/>
      </c>
      <c r="AW52" s="27" t="str">
        <f t="shared" si="30"/>
        <v/>
      </c>
      <c r="AX52" s="27" t="str">
        <f t="shared" si="30"/>
        <v/>
      </c>
      <c r="AY52" s="27" t="str">
        <f t="shared" si="30"/>
        <v/>
      </c>
      <c r="AZ52" s="27" t="str">
        <f t="shared" si="30"/>
        <v/>
      </c>
      <c r="BA52" s="27" t="str">
        <f t="shared" si="30"/>
        <v/>
      </c>
      <c r="BB52" s="27" t="str">
        <f t="shared" si="30"/>
        <v/>
      </c>
      <c r="BC52" s="27" t="str">
        <f t="shared" si="30"/>
        <v/>
      </c>
      <c r="BD52" s="27" t="str">
        <f t="shared" si="30"/>
        <v/>
      </c>
      <c r="BE52" s="27" t="str">
        <f t="shared" si="30"/>
        <v/>
      </c>
      <c r="BF52" s="27" t="str">
        <f t="shared" si="30"/>
        <v/>
      </c>
      <c r="BG52" s="28" t="str">
        <f>IF($BH52=0,"",IF(LEN($BH52)&gt;BG$14,MID($BH52,LEN($BH52)-BG$14,1),""))</f>
        <v/>
      </c>
      <c r="BH52" s="44">
        <f>AQ52</f>
        <v>0</v>
      </c>
      <c r="BI52" s="45"/>
    </row>
    <row r="53" spans="2:61" s="22" customFormat="1" ht="17.25" customHeight="1" x14ac:dyDescent="0.15">
      <c r="B53" s="124"/>
      <c r="C53" s="125"/>
      <c r="D53" s="126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20"/>
      <c r="AC53" s="141"/>
      <c r="AD53" s="143"/>
      <c r="AE53" s="145"/>
      <c r="AF53" s="141"/>
      <c r="AG53" s="143"/>
      <c r="AH53" s="145"/>
      <c r="AI53" s="141"/>
      <c r="AJ53" s="143"/>
      <c r="AK53" s="147"/>
      <c r="AL53" s="116"/>
      <c r="AN53" s="109"/>
      <c r="AO53" s="109"/>
      <c r="AP53" s="109"/>
      <c r="AQ53" s="110"/>
      <c r="AR53" s="110"/>
      <c r="AS53" s="110"/>
      <c r="AT53" s="110"/>
      <c r="AU53" s="34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6"/>
    </row>
    <row r="54" spans="2:61" s="22" customFormat="1" ht="17.25" customHeight="1" x14ac:dyDescent="0.15">
      <c r="B54" s="111" t="s">
        <v>44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12"/>
      <c r="AC54" s="102" t="str">
        <f t="shared" ref="AC54:AK54" si="31">AY54</f>
        <v/>
      </c>
      <c r="AD54" s="103" t="str">
        <f t="shared" si="31"/>
        <v/>
      </c>
      <c r="AE54" s="104" t="str">
        <f t="shared" si="31"/>
        <v/>
      </c>
      <c r="AF54" s="102" t="str">
        <f t="shared" si="31"/>
        <v/>
      </c>
      <c r="AG54" s="103" t="str">
        <f t="shared" si="31"/>
        <v/>
      </c>
      <c r="AH54" s="104" t="str">
        <f t="shared" si="31"/>
        <v/>
      </c>
      <c r="AI54" s="102" t="str">
        <f t="shared" si="31"/>
        <v/>
      </c>
      <c r="AJ54" s="103" t="str">
        <f t="shared" si="31"/>
        <v/>
      </c>
      <c r="AK54" s="107" t="str">
        <f t="shared" si="31"/>
        <v>0</v>
      </c>
      <c r="AU54" s="30" t="s">
        <v>16</v>
      </c>
      <c r="AV54" s="27" t="str">
        <f t="shared" ref="AV54:BG54" si="32">IF(LEN($BH54)&gt;AV$14,MID($BH54,LEN($BH54)-AV$14,1),"")</f>
        <v/>
      </c>
      <c r="AW54" s="27" t="str">
        <f t="shared" si="32"/>
        <v/>
      </c>
      <c r="AX54" s="27" t="str">
        <f t="shared" si="32"/>
        <v/>
      </c>
      <c r="AY54" s="27" t="str">
        <f t="shared" si="32"/>
        <v/>
      </c>
      <c r="AZ54" s="27" t="str">
        <f t="shared" si="32"/>
        <v/>
      </c>
      <c r="BA54" s="27" t="str">
        <f t="shared" si="32"/>
        <v/>
      </c>
      <c r="BB54" s="27" t="str">
        <f t="shared" si="32"/>
        <v/>
      </c>
      <c r="BC54" s="27" t="str">
        <f t="shared" si="32"/>
        <v/>
      </c>
      <c r="BD54" s="27" t="str">
        <f t="shared" si="32"/>
        <v/>
      </c>
      <c r="BE54" s="27" t="str">
        <f t="shared" si="32"/>
        <v/>
      </c>
      <c r="BF54" s="27" t="str">
        <f t="shared" si="32"/>
        <v/>
      </c>
      <c r="BG54" s="28" t="str">
        <f t="shared" si="32"/>
        <v>0</v>
      </c>
      <c r="BH54" s="44">
        <f>SUM(BH34,BH36,BH38,BH40,BH42,BH44,BH46,BH48,BH50,BH52)</f>
        <v>0</v>
      </c>
      <c r="BI54" s="44"/>
    </row>
    <row r="55" spans="2:61" s="22" customFormat="1" ht="17.25" customHeight="1" x14ac:dyDescent="0.15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5"/>
      <c r="AC55" s="74"/>
      <c r="AD55" s="70"/>
      <c r="AE55" s="72"/>
      <c r="AF55" s="74"/>
      <c r="AG55" s="70"/>
      <c r="AH55" s="72"/>
      <c r="AI55" s="74"/>
      <c r="AJ55" s="70"/>
      <c r="AK55" s="76"/>
      <c r="AU55" s="34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6"/>
    </row>
    <row r="56" spans="2:61" s="22" customFormat="1" ht="17.25" customHeight="1" x14ac:dyDescent="0.15">
      <c r="B56" s="96">
        <v>0.08</v>
      </c>
      <c r="C56" s="97"/>
      <c r="D56" s="98"/>
      <c r="E56" s="91" t="s">
        <v>40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102" t="str">
        <f t="shared" ref="AC56:AF56" si="33">AY56</f>
        <v/>
      </c>
      <c r="AD56" s="103" t="str">
        <f t="shared" si="33"/>
        <v/>
      </c>
      <c r="AE56" s="104" t="str">
        <f t="shared" si="33"/>
        <v/>
      </c>
      <c r="AF56" s="102" t="str">
        <f t="shared" si="33"/>
        <v/>
      </c>
      <c r="AG56" s="103" t="str">
        <f>BC56</f>
        <v/>
      </c>
      <c r="AH56" s="104" t="str">
        <f t="shared" ref="AH56:AJ56" si="34">BD56</f>
        <v/>
      </c>
      <c r="AI56" s="102" t="str">
        <f t="shared" si="34"/>
        <v/>
      </c>
      <c r="AJ56" s="103" t="str">
        <f t="shared" si="34"/>
        <v/>
      </c>
      <c r="AK56" s="107" t="str">
        <f>BG56</f>
        <v>0</v>
      </c>
      <c r="AU56" s="30" t="s">
        <v>16</v>
      </c>
      <c r="AV56" s="27" t="str">
        <f t="shared" ref="AV56:BG56" si="35">IF(LEN($BH56)&gt;AV$14,MID($BH56,LEN($BH56)-AV$14,1),"")</f>
        <v/>
      </c>
      <c r="AW56" s="27" t="str">
        <f t="shared" si="35"/>
        <v/>
      </c>
      <c r="AX56" s="27" t="str">
        <f t="shared" si="35"/>
        <v/>
      </c>
      <c r="AY56" s="27" t="str">
        <f t="shared" si="35"/>
        <v/>
      </c>
      <c r="AZ56" s="27" t="str">
        <f t="shared" si="35"/>
        <v/>
      </c>
      <c r="BA56" s="27" t="str">
        <f t="shared" si="35"/>
        <v/>
      </c>
      <c r="BB56" s="27" t="str">
        <f t="shared" si="35"/>
        <v/>
      </c>
      <c r="BC56" s="27" t="str">
        <f t="shared" si="35"/>
        <v/>
      </c>
      <c r="BD56" s="27" t="str">
        <f t="shared" si="35"/>
        <v/>
      </c>
      <c r="BE56" s="27" t="str">
        <f t="shared" si="35"/>
        <v/>
      </c>
      <c r="BF56" s="27" t="str">
        <f t="shared" si="35"/>
        <v/>
      </c>
      <c r="BG56" s="28" t="str">
        <f t="shared" si="35"/>
        <v>0</v>
      </c>
      <c r="BH56" s="46">
        <f>BH58-BH54</f>
        <v>0</v>
      </c>
      <c r="BI56" s="47"/>
    </row>
    <row r="57" spans="2:61" s="22" customFormat="1" ht="17.25" customHeight="1" x14ac:dyDescent="0.15">
      <c r="B57" s="99"/>
      <c r="C57" s="100"/>
      <c r="D57" s="101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74"/>
      <c r="AD57" s="70"/>
      <c r="AE57" s="72"/>
      <c r="AF57" s="74"/>
      <c r="AG57" s="70"/>
      <c r="AH57" s="72"/>
      <c r="AI57" s="74"/>
      <c r="AJ57" s="70"/>
      <c r="AK57" s="76"/>
      <c r="AU57" s="34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/>
    </row>
    <row r="58" spans="2:61" s="22" customFormat="1" ht="17.25" customHeight="1" x14ac:dyDescent="0.15">
      <c r="B58" s="99"/>
      <c r="C58" s="100"/>
      <c r="D58" s="101"/>
      <c r="E58" s="91" t="s">
        <v>41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62" t="str">
        <f t="shared" ref="AC58:AJ58" si="36">AY58</f>
        <v/>
      </c>
      <c r="AD58" s="63" t="str">
        <f t="shared" si="36"/>
        <v/>
      </c>
      <c r="AE58" s="61" t="str">
        <f t="shared" si="36"/>
        <v/>
      </c>
      <c r="AF58" s="62" t="str">
        <f t="shared" si="36"/>
        <v/>
      </c>
      <c r="AG58" s="63" t="str">
        <f t="shared" si="36"/>
        <v/>
      </c>
      <c r="AH58" s="61" t="str">
        <f t="shared" si="36"/>
        <v/>
      </c>
      <c r="AI58" s="62" t="str">
        <f t="shared" si="36"/>
        <v/>
      </c>
      <c r="AJ58" s="63" t="str">
        <f t="shared" si="36"/>
        <v/>
      </c>
      <c r="AK58" s="64" t="str">
        <f>BG58</f>
        <v>0</v>
      </c>
      <c r="AU58" s="30" t="s">
        <v>16</v>
      </c>
      <c r="AV58" s="27" t="str">
        <f t="shared" ref="AV58:BG58" si="37">IF(LEN($BH58)&gt;AV$14,MID($BH58,LEN($BH58)-AV$14,1),"")</f>
        <v/>
      </c>
      <c r="AW58" s="27" t="str">
        <f t="shared" si="37"/>
        <v/>
      </c>
      <c r="AX58" s="27" t="str">
        <f t="shared" si="37"/>
        <v/>
      </c>
      <c r="AY58" s="27" t="str">
        <f t="shared" si="37"/>
        <v/>
      </c>
      <c r="AZ58" s="27" t="str">
        <f t="shared" si="37"/>
        <v/>
      </c>
      <c r="BA58" s="27" t="str">
        <f t="shared" si="37"/>
        <v/>
      </c>
      <c r="BB58" s="27" t="str">
        <f t="shared" si="37"/>
        <v/>
      </c>
      <c r="BC58" s="27" t="str">
        <f t="shared" si="37"/>
        <v/>
      </c>
      <c r="BD58" s="27" t="str">
        <f t="shared" si="37"/>
        <v/>
      </c>
      <c r="BE58" s="27" t="str">
        <f t="shared" si="37"/>
        <v/>
      </c>
      <c r="BF58" s="27" t="str">
        <f t="shared" si="37"/>
        <v/>
      </c>
      <c r="BG58" s="28" t="str">
        <f t="shared" si="37"/>
        <v>0</v>
      </c>
      <c r="BH58" s="48">
        <f>INT(BI58)</f>
        <v>0</v>
      </c>
      <c r="BI58" s="45">
        <f>BH54*1.08</f>
        <v>0</v>
      </c>
    </row>
    <row r="59" spans="2:61" s="22" customFormat="1" ht="17.25" customHeight="1" thickBot="1" x14ac:dyDescent="0.2">
      <c r="B59" s="99"/>
      <c r="C59" s="100"/>
      <c r="D59" s="101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62"/>
      <c r="AD59" s="63"/>
      <c r="AE59" s="61"/>
      <c r="AF59" s="62"/>
      <c r="AG59" s="63"/>
      <c r="AH59" s="61"/>
      <c r="AI59" s="62"/>
      <c r="AJ59" s="63"/>
      <c r="AK59" s="64"/>
      <c r="AU59" s="34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6"/>
    </row>
    <row r="60" spans="2:61" s="22" customFormat="1" ht="17.25" customHeight="1" x14ac:dyDescent="0.15">
      <c r="B60" s="77" t="s">
        <v>42</v>
      </c>
      <c r="C60" s="78"/>
      <c r="D60" s="79"/>
      <c r="E60" s="86" t="s">
        <v>40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73" t="str">
        <f t="shared" ref="AC60:AF60" si="38">AY60</f>
        <v/>
      </c>
      <c r="AD60" s="69" t="str">
        <f t="shared" si="38"/>
        <v/>
      </c>
      <c r="AE60" s="71" t="str">
        <f t="shared" si="38"/>
        <v/>
      </c>
      <c r="AF60" s="73" t="str">
        <f t="shared" si="38"/>
        <v/>
      </c>
      <c r="AG60" s="69" t="str">
        <f>BC60</f>
        <v/>
      </c>
      <c r="AH60" s="71" t="str">
        <f t="shared" ref="AH60:AJ60" si="39">BD60</f>
        <v/>
      </c>
      <c r="AI60" s="73" t="str">
        <f t="shared" si="39"/>
        <v/>
      </c>
      <c r="AJ60" s="69" t="str">
        <f t="shared" si="39"/>
        <v/>
      </c>
      <c r="AK60" s="75" t="str">
        <f>BG60</f>
        <v>0</v>
      </c>
      <c r="AU60" s="30" t="s">
        <v>16</v>
      </c>
      <c r="AV60" s="27" t="str">
        <f t="shared" ref="AV60:BG60" si="40">IF(LEN($BH60)&gt;AV$14,MID($BH60,LEN($BH60)-AV$14,1),"")</f>
        <v/>
      </c>
      <c r="AW60" s="27" t="str">
        <f t="shared" si="40"/>
        <v/>
      </c>
      <c r="AX60" s="27" t="str">
        <f t="shared" si="40"/>
        <v/>
      </c>
      <c r="AY60" s="27" t="str">
        <f t="shared" si="40"/>
        <v/>
      </c>
      <c r="AZ60" s="27" t="str">
        <f t="shared" si="40"/>
        <v/>
      </c>
      <c r="BA60" s="27" t="str">
        <f t="shared" si="40"/>
        <v/>
      </c>
      <c r="BB60" s="27" t="str">
        <f t="shared" si="40"/>
        <v/>
      </c>
      <c r="BC60" s="27" t="str">
        <f t="shared" si="40"/>
        <v/>
      </c>
      <c r="BD60" s="27" t="str">
        <f t="shared" si="40"/>
        <v/>
      </c>
      <c r="BE60" s="27" t="str">
        <f t="shared" si="40"/>
        <v/>
      </c>
      <c r="BF60" s="27" t="str">
        <f t="shared" si="40"/>
        <v/>
      </c>
      <c r="BG60" s="28" t="str">
        <f t="shared" si="40"/>
        <v>0</v>
      </c>
      <c r="BH60" s="48">
        <f>IF(TRIM($Y$2)="",INT(BI60),"")</f>
        <v>0</v>
      </c>
      <c r="BI60" s="47">
        <f>BH56*0.8</f>
        <v>0</v>
      </c>
    </row>
    <row r="61" spans="2:61" s="22" customFormat="1" ht="17.25" customHeight="1" x14ac:dyDescent="0.15">
      <c r="B61" s="80"/>
      <c r="C61" s="81"/>
      <c r="D61" s="82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90"/>
      <c r="AC61" s="74"/>
      <c r="AD61" s="70"/>
      <c r="AE61" s="72"/>
      <c r="AF61" s="74"/>
      <c r="AG61" s="70"/>
      <c r="AH61" s="72"/>
      <c r="AI61" s="74"/>
      <c r="AJ61" s="70"/>
      <c r="AK61" s="76"/>
      <c r="AU61" s="34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6"/>
    </row>
    <row r="62" spans="2:61" s="22" customFormat="1" ht="17.25" customHeight="1" x14ac:dyDescent="0.15">
      <c r="B62" s="80"/>
      <c r="C62" s="81"/>
      <c r="D62" s="82"/>
      <c r="E62" s="91" t="s">
        <v>41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/>
      <c r="AC62" s="62" t="str">
        <f t="shared" ref="AC62:AJ62" si="41">AY62</f>
        <v/>
      </c>
      <c r="AD62" s="63" t="str">
        <f t="shared" si="41"/>
        <v/>
      </c>
      <c r="AE62" s="61" t="str">
        <f t="shared" si="41"/>
        <v/>
      </c>
      <c r="AF62" s="62" t="str">
        <f t="shared" si="41"/>
        <v/>
      </c>
      <c r="AG62" s="63" t="str">
        <f t="shared" si="41"/>
        <v/>
      </c>
      <c r="AH62" s="61" t="str">
        <f t="shared" si="41"/>
        <v/>
      </c>
      <c r="AI62" s="62" t="str">
        <f t="shared" si="41"/>
        <v/>
      </c>
      <c r="AJ62" s="63" t="str">
        <f t="shared" si="41"/>
        <v/>
      </c>
      <c r="AK62" s="64" t="str">
        <f>BG62</f>
        <v>0</v>
      </c>
      <c r="AU62" s="30" t="s">
        <v>16</v>
      </c>
      <c r="AV62" s="27" t="str">
        <f t="shared" ref="AV62:BG62" si="42">IF(LEN($BH62)&gt;AV$14,MID($BH62,LEN($BH62)-AV$14,1),"")</f>
        <v/>
      </c>
      <c r="AW62" s="27" t="str">
        <f t="shared" si="42"/>
        <v/>
      </c>
      <c r="AX62" s="27" t="str">
        <f t="shared" si="42"/>
        <v/>
      </c>
      <c r="AY62" s="27" t="str">
        <f t="shared" si="42"/>
        <v/>
      </c>
      <c r="AZ62" s="27" t="str">
        <f t="shared" si="42"/>
        <v/>
      </c>
      <c r="BA62" s="27" t="str">
        <f t="shared" si="42"/>
        <v/>
      </c>
      <c r="BB62" s="27" t="str">
        <f t="shared" si="42"/>
        <v/>
      </c>
      <c r="BC62" s="27" t="str">
        <f t="shared" si="42"/>
        <v/>
      </c>
      <c r="BD62" s="27" t="str">
        <f t="shared" si="42"/>
        <v/>
      </c>
      <c r="BE62" s="27" t="str">
        <f t="shared" si="42"/>
        <v/>
      </c>
      <c r="BF62" s="27" t="str">
        <f t="shared" si="42"/>
        <v/>
      </c>
      <c r="BG62" s="28" t="str">
        <f t="shared" si="42"/>
        <v>0</v>
      </c>
      <c r="BH62" s="48">
        <f>IF(TRIM($Y$2)="",INT(BI62),"")</f>
        <v>0</v>
      </c>
      <c r="BI62" s="45">
        <f>BH54*1.08</f>
        <v>0</v>
      </c>
    </row>
    <row r="63" spans="2:61" s="22" customFormat="1" ht="17.25" customHeight="1" thickBot="1" x14ac:dyDescent="0.2">
      <c r="B63" s="83"/>
      <c r="C63" s="84"/>
      <c r="D63" s="8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6"/>
      <c r="AC63" s="67"/>
      <c r="AD63" s="65"/>
      <c r="AE63" s="66"/>
      <c r="AF63" s="67"/>
      <c r="AG63" s="65"/>
      <c r="AH63" s="66"/>
      <c r="AI63" s="67"/>
      <c r="AJ63" s="65"/>
      <c r="AK63" s="68"/>
      <c r="AU63" s="34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6"/>
    </row>
  </sheetData>
  <mergeCells count="307">
    <mergeCell ref="B1:S2"/>
    <mergeCell ref="U2:X3"/>
    <mergeCell ref="Y2:AK3"/>
    <mergeCell ref="B4:N6"/>
    <mergeCell ref="U4:V5"/>
    <mergeCell ref="X4:AK4"/>
    <mergeCell ref="W5:AK8"/>
    <mergeCell ref="B8:F10"/>
    <mergeCell ref="H8:K10"/>
    <mergeCell ref="M8:P10"/>
    <mergeCell ref="U9:V9"/>
    <mergeCell ref="W9:AK12"/>
    <mergeCell ref="AD14:AE16"/>
    <mergeCell ref="AF14:AG16"/>
    <mergeCell ref="AH14:AI16"/>
    <mergeCell ref="AJ14:AK16"/>
    <mergeCell ref="B17:D19"/>
    <mergeCell ref="E17:Y19"/>
    <mergeCell ref="Z17:AC19"/>
    <mergeCell ref="AD17:AK19"/>
    <mergeCell ref="AN17:AP18"/>
    <mergeCell ref="B14:D16"/>
    <mergeCell ref="E14:F16"/>
    <mergeCell ref="G14:H16"/>
    <mergeCell ref="I14:J16"/>
    <mergeCell ref="K14:L16"/>
    <mergeCell ref="M14:N16"/>
    <mergeCell ref="O14:R16"/>
    <mergeCell ref="S14:Y16"/>
    <mergeCell ref="Z14:AC16"/>
    <mergeCell ref="P21:P22"/>
    <mergeCell ref="Q21:Q22"/>
    <mergeCell ref="AQ17:AT18"/>
    <mergeCell ref="AN19:AP20"/>
    <mergeCell ref="AQ19:AT20"/>
    <mergeCell ref="B21:J22"/>
    <mergeCell ref="K21:K22"/>
    <mergeCell ref="L21:L22"/>
    <mergeCell ref="M21:M22"/>
    <mergeCell ref="N21:N22"/>
    <mergeCell ref="O21:O22"/>
    <mergeCell ref="V21:V22"/>
    <mergeCell ref="AN21:AP22"/>
    <mergeCell ref="AQ21:AT22"/>
    <mergeCell ref="R21:R22"/>
    <mergeCell ref="S21:S22"/>
    <mergeCell ref="T21:T22"/>
    <mergeCell ref="U21:U22"/>
    <mergeCell ref="T25:T26"/>
    <mergeCell ref="U25:U26"/>
    <mergeCell ref="V25:V26"/>
    <mergeCell ref="B23:G24"/>
    <mergeCell ref="H23:J24"/>
    <mergeCell ref="K23:K24"/>
    <mergeCell ref="L23:L24"/>
    <mergeCell ref="M23:M24"/>
    <mergeCell ref="N23:N24"/>
    <mergeCell ref="O23:O24"/>
    <mergeCell ref="O27:O28"/>
    <mergeCell ref="P27:P28"/>
    <mergeCell ref="Q27:Q28"/>
    <mergeCell ref="Q25:Q26"/>
    <mergeCell ref="V23:V24"/>
    <mergeCell ref="AN23:AP24"/>
    <mergeCell ref="AQ23:AT24"/>
    <mergeCell ref="B25:J26"/>
    <mergeCell ref="K25:K26"/>
    <mergeCell ref="L25:L26"/>
    <mergeCell ref="M25:M26"/>
    <mergeCell ref="N25:N26"/>
    <mergeCell ref="O25:O26"/>
    <mergeCell ref="P25:P26"/>
    <mergeCell ref="P23:P24"/>
    <mergeCell ref="Q23:Q24"/>
    <mergeCell ref="R23:R24"/>
    <mergeCell ref="S23:S24"/>
    <mergeCell ref="T23:T24"/>
    <mergeCell ref="U23:U24"/>
    <mergeCell ref="AN25:AP26"/>
    <mergeCell ref="AQ25:AT26"/>
    <mergeCell ref="R25:R26"/>
    <mergeCell ref="S25:S26"/>
    <mergeCell ref="B32:D33"/>
    <mergeCell ref="E32:S33"/>
    <mergeCell ref="T32:V33"/>
    <mergeCell ref="W32:X33"/>
    <mergeCell ref="Y32:AB33"/>
    <mergeCell ref="AC32:AK33"/>
    <mergeCell ref="AQ27:AT28"/>
    <mergeCell ref="B29:J29"/>
    <mergeCell ref="AN29:AP29"/>
    <mergeCell ref="AQ29:AT29"/>
    <mergeCell ref="B30:J30"/>
    <mergeCell ref="AN30:AP30"/>
    <mergeCell ref="AQ30:AT30"/>
    <mergeCell ref="R27:R28"/>
    <mergeCell ref="S27:S28"/>
    <mergeCell ref="T27:T28"/>
    <mergeCell ref="U27:U28"/>
    <mergeCell ref="V27:V28"/>
    <mergeCell ref="AN27:AP28"/>
    <mergeCell ref="B27:J28"/>
    <mergeCell ref="K27:K28"/>
    <mergeCell ref="L27:L28"/>
    <mergeCell ref="M27:M28"/>
    <mergeCell ref="N27:N28"/>
    <mergeCell ref="B36:D37"/>
    <mergeCell ref="E36:S37"/>
    <mergeCell ref="T36:V37"/>
    <mergeCell ref="W36:X37"/>
    <mergeCell ref="Y36:AB37"/>
    <mergeCell ref="AC36:AC37"/>
    <mergeCell ref="AD36:AD37"/>
    <mergeCell ref="AD34:AD35"/>
    <mergeCell ref="AE34:AE35"/>
    <mergeCell ref="B34:D35"/>
    <mergeCell ref="E34:S35"/>
    <mergeCell ref="T34:V35"/>
    <mergeCell ref="W34:X35"/>
    <mergeCell ref="Y34:AB35"/>
    <mergeCell ref="AC34:AC35"/>
    <mergeCell ref="W38:X39"/>
    <mergeCell ref="Y38:AB39"/>
    <mergeCell ref="AC38:AC39"/>
    <mergeCell ref="AD38:AD39"/>
    <mergeCell ref="AE38:AE39"/>
    <mergeCell ref="AE36:AE37"/>
    <mergeCell ref="AJ34:AJ35"/>
    <mergeCell ref="AK34:AK35"/>
    <mergeCell ref="AL34:AL35"/>
    <mergeCell ref="AF34:AF35"/>
    <mergeCell ref="AG34:AG35"/>
    <mergeCell ref="AH34:AH35"/>
    <mergeCell ref="AI34:AI35"/>
    <mergeCell ref="AK36:AK37"/>
    <mergeCell ref="AL36:AL37"/>
    <mergeCell ref="AF36:AF37"/>
    <mergeCell ref="AG36:AG37"/>
    <mergeCell ref="AH36:AH37"/>
    <mergeCell ref="AI36:AI37"/>
    <mergeCell ref="AJ36:AJ37"/>
    <mergeCell ref="AL38:AL39"/>
    <mergeCell ref="AF38:AF39"/>
    <mergeCell ref="AG38:AG39"/>
    <mergeCell ref="AH38:AH39"/>
    <mergeCell ref="AG40:AG41"/>
    <mergeCell ref="AH40:AH41"/>
    <mergeCell ref="AI40:AI41"/>
    <mergeCell ref="AJ40:AJ41"/>
    <mergeCell ref="AC42:AC43"/>
    <mergeCell ref="AK44:AK45"/>
    <mergeCell ref="AL44:AL45"/>
    <mergeCell ref="AK40:AK41"/>
    <mergeCell ref="AL40:AL41"/>
    <mergeCell ref="AL42:AL43"/>
    <mergeCell ref="AJ44:AJ45"/>
    <mergeCell ref="B40:D41"/>
    <mergeCell ref="E40:S41"/>
    <mergeCell ref="T40:V41"/>
    <mergeCell ref="W40:X41"/>
    <mergeCell ref="Y40:AB41"/>
    <mergeCell ref="AC40:AC41"/>
    <mergeCell ref="AD40:AD41"/>
    <mergeCell ref="AE40:AE41"/>
    <mergeCell ref="AF40:AF41"/>
    <mergeCell ref="AI38:AI39"/>
    <mergeCell ref="AJ38:AJ39"/>
    <mergeCell ref="AK38:AK39"/>
    <mergeCell ref="B38:D39"/>
    <mergeCell ref="E38:S39"/>
    <mergeCell ref="T38:V39"/>
    <mergeCell ref="AD46:AD47"/>
    <mergeCell ref="AE46:AE47"/>
    <mergeCell ref="AE44:AE45"/>
    <mergeCell ref="AJ42:AJ43"/>
    <mergeCell ref="AK42:AK43"/>
    <mergeCell ref="B44:D45"/>
    <mergeCell ref="E44:S45"/>
    <mergeCell ref="T44:V45"/>
    <mergeCell ref="W44:X45"/>
    <mergeCell ref="Y44:AB45"/>
    <mergeCell ref="AC44:AC45"/>
    <mergeCell ref="AD44:AD45"/>
    <mergeCell ref="AD42:AD43"/>
    <mergeCell ref="AE42:AE43"/>
    <mergeCell ref="AF42:AF43"/>
    <mergeCell ref="AG42:AG43"/>
    <mergeCell ref="AH42:AH43"/>
    <mergeCell ref="AI42:AI43"/>
    <mergeCell ref="B42:D43"/>
    <mergeCell ref="E42:S43"/>
    <mergeCell ref="T42:V43"/>
    <mergeCell ref="W42:X43"/>
    <mergeCell ref="Y42:AB43"/>
    <mergeCell ref="AF44:AF45"/>
    <mergeCell ref="AG44:AG45"/>
    <mergeCell ref="AH44:AH45"/>
    <mergeCell ref="AI44:AI45"/>
    <mergeCell ref="AL48:AL49"/>
    <mergeCell ref="AL46:AL47"/>
    <mergeCell ref="B48:D49"/>
    <mergeCell ref="E48:S49"/>
    <mergeCell ref="T48:V49"/>
    <mergeCell ref="W48:X49"/>
    <mergeCell ref="Y48:AB49"/>
    <mergeCell ref="AC48:AC49"/>
    <mergeCell ref="AD48:AD49"/>
    <mergeCell ref="AE48:AE49"/>
    <mergeCell ref="AF48:AF49"/>
    <mergeCell ref="AF46:AF47"/>
    <mergeCell ref="AG46:AG47"/>
    <mergeCell ref="AH46:AH47"/>
    <mergeCell ref="AI46:AI47"/>
    <mergeCell ref="AJ46:AJ47"/>
    <mergeCell ref="AK46:AK47"/>
    <mergeCell ref="B46:D47"/>
    <mergeCell ref="E46:S47"/>
    <mergeCell ref="T46:V47"/>
    <mergeCell ref="W46:X47"/>
    <mergeCell ref="Y46:AB47"/>
    <mergeCell ref="AC46:AC47"/>
    <mergeCell ref="AG48:AG49"/>
    <mergeCell ref="AL50:AL51"/>
    <mergeCell ref="AC52:AC53"/>
    <mergeCell ref="AD52:AD53"/>
    <mergeCell ref="AE52:AE53"/>
    <mergeCell ref="AF52:AF53"/>
    <mergeCell ref="AG52:AG53"/>
    <mergeCell ref="AH52:AH53"/>
    <mergeCell ref="AD50:AD51"/>
    <mergeCell ref="AE50:AE51"/>
    <mergeCell ref="AF50:AF51"/>
    <mergeCell ref="AG50:AG51"/>
    <mergeCell ref="AH50:AH51"/>
    <mergeCell ref="AI50:AI51"/>
    <mergeCell ref="AI52:AI53"/>
    <mergeCell ref="AJ52:AJ53"/>
    <mergeCell ref="AK52:AK53"/>
    <mergeCell ref="AH48:AH49"/>
    <mergeCell ref="AI48:AI49"/>
    <mergeCell ref="AJ48:AJ49"/>
    <mergeCell ref="AK48:AK49"/>
    <mergeCell ref="B50:D51"/>
    <mergeCell ref="E50:S51"/>
    <mergeCell ref="T50:V51"/>
    <mergeCell ref="W50:X51"/>
    <mergeCell ref="Y50:AB51"/>
    <mergeCell ref="AC50:AC51"/>
    <mergeCell ref="AJ50:AJ51"/>
    <mergeCell ref="AK50:AK51"/>
    <mergeCell ref="AN52:AP53"/>
    <mergeCell ref="AQ52:AT53"/>
    <mergeCell ref="B54:AB55"/>
    <mergeCell ref="AC54:AC55"/>
    <mergeCell ref="AD54:AD55"/>
    <mergeCell ref="AE54:AE55"/>
    <mergeCell ref="AF54:AF55"/>
    <mergeCell ref="AL52:AL53"/>
    <mergeCell ref="E52:AB53"/>
    <mergeCell ref="B52:D53"/>
    <mergeCell ref="AG56:AG57"/>
    <mergeCell ref="AH56:AH57"/>
    <mergeCell ref="AI56:AI57"/>
    <mergeCell ref="AJ56:AJ57"/>
    <mergeCell ref="AK56:AK57"/>
    <mergeCell ref="AG54:AG55"/>
    <mergeCell ref="AH54:AH55"/>
    <mergeCell ref="AI54:AI55"/>
    <mergeCell ref="AJ54:AJ55"/>
    <mergeCell ref="AK54:AK55"/>
    <mergeCell ref="B60:D63"/>
    <mergeCell ref="E60:AB61"/>
    <mergeCell ref="AC60:AC61"/>
    <mergeCell ref="AD60:AD61"/>
    <mergeCell ref="AE60:AE61"/>
    <mergeCell ref="AF60:AF61"/>
    <mergeCell ref="E58:AB59"/>
    <mergeCell ref="AC58:AC59"/>
    <mergeCell ref="AD58:AD59"/>
    <mergeCell ref="AE58:AE59"/>
    <mergeCell ref="AF58:AF59"/>
    <mergeCell ref="B56:D59"/>
    <mergeCell ref="E56:AB57"/>
    <mergeCell ref="AC56:AC57"/>
    <mergeCell ref="AD56:AD57"/>
    <mergeCell ref="AE56:AE57"/>
    <mergeCell ref="E62:AB63"/>
    <mergeCell ref="AC62:AC63"/>
    <mergeCell ref="AD62:AD63"/>
    <mergeCell ref="AE62:AE63"/>
    <mergeCell ref="AF62:AF63"/>
    <mergeCell ref="AF56:AF57"/>
    <mergeCell ref="AH58:AH59"/>
    <mergeCell ref="AI58:AI59"/>
    <mergeCell ref="AJ58:AJ59"/>
    <mergeCell ref="AK58:AK59"/>
    <mergeCell ref="AG58:AG59"/>
    <mergeCell ref="AG62:AG63"/>
    <mergeCell ref="AH62:AH63"/>
    <mergeCell ref="AI62:AI63"/>
    <mergeCell ref="AJ62:AJ63"/>
    <mergeCell ref="AK62:AK63"/>
    <mergeCell ref="AG60:AG61"/>
    <mergeCell ref="AH60:AH61"/>
    <mergeCell ref="AI60:AI61"/>
    <mergeCell ref="AJ60:AJ61"/>
    <mergeCell ref="AK60:AK61"/>
  </mergeCells>
  <phoneticPr fontId="2"/>
  <dataValidations count="5">
    <dataValidation imeMode="off" allowBlank="1" showInputMessage="1" showErrorMessage="1" sqref="T34:V51 Y34:AB51 AQ27:AT28" xr:uid="{7F6A8C41-BAD8-4AF5-90DE-26EDC1876557}"/>
    <dataValidation type="whole" imeMode="off" allowBlank="1" showInputMessage="1" showErrorMessage="1" sqref="AQ19:AT20" xr:uid="{4B8F5BE3-ED8E-4CE5-8BA9-490C384CB753}">
      <formula1>0</formula1>
      <formula2>99999</formula2>
    </dataValidation>
    <dataValidation type="whole" imeMode="off" allowBlank="1" showInputMessage="1" showErrorMessage="1" sqref="AQ17:AT18" xr:uid="{2B68A949-F739-405F-AE8A-38BA9A21278D}">
      <formula1>0</formula1>
      <formula2>9999</formula2>
    </dataValidation>
    <dataValidation type="decimal" imeMode="off" allowBlank="1" showInputMessage="1" showErrorMessage="1" sqref="AQ23:AT24" xr:uid="{6B2B3CBA-C154-43FE-A06C-F498D9A1C8F2}">
      <formula1>0</formula1>
      <formula2>100</formula2>
    </dataValidation>
    <dataValidation type="whole" imeMode="off" allowBlank="1" showInputMessage="1" showErrorMessage="1" sqref="AQ21:AT22 AQ52:AT53 AQ25:AT26" xr:uid="{B32D3B66-1573-4BB3-A2E5-CA29872AB111}">
      <formula1>0</formula1>
      <formula2>999999999999</formula2>
    </dataValidation>
  </dataValidations>
  <printOptions horizontalCentered="1" verticalCentered="1"/>
  <pageMargins left="0" right="0" top="0" bottom="0" header="0.19685039370078741" footer="0.196850393700787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請求書(計算式入)</vt:lpstr>
      <vt:lpstr>'請求書(計算式入)'!Print_Area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0098島岡 里恵</dc:creator>
  <cp:lastModifiedBy>0098島岡 里恵</cp:lastModifiedBy>
  <cp:lastPrinted>2023-12-11T00:41:24Z</cp:lastPrinted>
  <dcterms:created xsi:type="dcterms:W3CDTF">2023-09-12T03:52:53Z</dcterms:created>
  <dcterms:modified xsi:type="dcterms:W3CDTF">2024-01-31T04:07:51Z</dcterms:modified>
</cp:coreProperties>
</file>